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120" yWindow="105" windowWidth="20700" windowHeight="11220" firstSheet="1" activeTab="1"/>
  </bookViews>
  <sheets>
    <sheet name="пос-мр" sheetId="1" state="hidden" r:id="rId1"/>
    <sheet name="по-мр" sheetId="5" r:id="rId2"/>
  </sheets>
  <definedNames>
    <definedName name="_xlnm.Print_Area" localSheetId="1">'по-мр'!$B$1:$N$29</definedName>
    <definedName name="_xlnm.Print_Area" localSheetId="0">'пос-мр'!$B$1:$R$29</definedName>
  </definedNames>
  <calcPr calcId="162913"/>
</workbook>
</file>

<file path=xl/calcChain.xml><?xml version="1.0" encoding="utf-8"?>
<calcChain xmlns="http://schemas.openxmlformats.org/spreadsheetml/2006/main">
  <c r="N23" i="5" l="1"/>
  <c r="N12" i="5"/>
  <c r="N13" i="5"/>
  <c r="N14" i="5"/>
  <c r="N15" i="5"/>
  <c r="N16" i="5"/>
  <c r="N17" i="5"/>
  <c r="N18" i="5"/>
  <c r="N19" i="5"/>
  <c r="N20" i="5"/>
  <c r="N21" i="5"/>
  <c r="N22" i="5"/>
  <c r="N24" i="5"/>
  <c r="N25" i="5"/>
  <c r="N26" i="5"/>
  <c r="N27" i="5"/>
  <c r="N11" i="5"/>
  <c r="M12" i="5"/>
  <c r="M13" i="5"/>
  <c r="M14" i="5"/>
  <c r="M15" i="5"/>
  <c r="M16" i="5"/>
  <c r="M17" i="5"/>
  <c r="M18" i="5"/>
  <c r="M19" i="5"/>
  <c r="M20" i="5"/>
  <c r="M21" i="5"/>
  <c r="M22" i="5"/>
  <c r="M23" i="5"/>
  <c r="M24" i="5"/>
  <c r="M25" i="5"/>
  <c r="M26" i="5"/>
  <c r="M27" i="5"/>
  <c r="M11" i="5"/>
  <c r="R25" i="1" l="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N28" i="1"/>
  <c r="M28" i="1"/>
  <c r="L28" i="1"/>
  <c r="K28" i="1"/>
  <c r="F28" i="1" l="1"/>
  <c r="E28" i="1"/>
  <c r="H28" i="5" l="1"/>
  <c r="G28" i="5"/>
  <c r="L28" i="5" l="1"/>
  <c r="K28" i="5"/>
  <c r="J28" i="5"/>
  <c r="I28" i="5"/>
  <c r="F28" i="5"/>
  <c r="E28" i="5"/>
  <c r="D28" i="5"/>
  <c r="C28" i="5"/>
  <c r="D28" i="1"/>
  <c r="G28" i="1"/>
  <c r="H28" i="1"/>
  <c r="I28" i="1"/>
  <c r="J28" i="1"/>
  <c r="O28" i="1"/>
  <c r="P28" i="1"/>
  <c r="C28" i="1"/>
  <c r="N28" i="5" l="1"/>
  <c r="M28" i="5"/>
  <c r="R28" i="1"/>
  <c r="Q28" i="1"/>
</calcChain>
</file>

<file path=xl/sharedStrings.xml><?xml version="1.0" encoding="utf-8"?>
<sst xmlns="http://schemas.openxmlformats.org/spreadsheetml/2006/main" count="100" uniqueCount="49">
  <si>
    <t>тыс.рублей</t>
  </si>
  <si>
    <t>Наименование муниципального образования</t>
  </si>
  <si>
    <t>ст.14 ФЗ 131-ФЗ</t>
  </si>
  <si>
    <t>иные полномочия</t>
  </si>
  <si>
    <t>исполнено за ______</t>
  </si>
  <si>
    <t>ст.15 ФЗ 131-ФЗ</t>
  </si>
  <si>
    <t xml:space="preserve">в этом поле указать раздел классификации расходов бюджета  </t>
  </si>
  <si>
    <t>указать вопрос местного значения и пункт 131-ФЗ</t>
  </si>
  <si>
    <t>Итого</t>
  </si>
  <si>
    <t>план на 20___ год</t>
  </si>
  <si>
    <t>Алексеевское</t>
  </si>
  <si>
    <t>Аржановское</t>
  </si>
  <si>
    <t>Большебабинское</t>
  </si>
  <si>
    <t>Краснооктябрьское</t>
  </si>
  <si>
    <t>Ларинское</t>
  </si>
  <si>
    <t>Поклоновское</t>
  </si>
  <si>
    <t>Реченское</t>
  </si>
  <si>
    <t>Рябовское</t>
  </si>
  <si>
    <t>Самолшенское</t>
  </si>
  <si>
    <t>Солонцовское</t>
  </si>
  <si>
    <t>Трехложинское</t>
  </si>
  <si>
    <t>Усть-Бузулукское</t>
  </si>
  <si>
    <t>Шарашенское</t>
  </si>
  <si>
    <t>Яминское</t>
  </si>
  <si>
    <t>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</si>
  <si>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01</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</si>
  <si>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</si>
  <si>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</si>
  <si>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08</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</si>
  <si>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</si>
  <si>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</si>
  <si>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</si>
  <si>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05</t>
  </si>
  <si>
    <t>Стеженское</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</si>
  <si>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</si>
  <si>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t>
  </si>
  <si>
    <t>план на 2020 год</t>
  </si>
  <si>
    <t>19) утверждение правил благоустройства территории поселения, осуществление контроля за их соблюдением, организация благоустройства территории поселения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</si>
  <si>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r>
      <t xml:space="preserve">Информация об объемах средств, передаваемых поселениями  </t>
    </r>
    <r>
      <rPr>
        <b/>
        <u/>
        <sz val="11"/>
        <color theme="1"/>
        <rFont val="Times New Roman"/>
        <family val="1"/>
        <charset val="204"/>
      </rPr>
      <t xml:space="preserve"> Алексеевского</t>
    </r>
    <r>
      <rPr>
        <b/>
        <sz val="11"/>
        <color theme="1"/>
        <rFont val="Times New Roman"/>
        <family val="1"/>
        <charset val="204"/>
      </rPr>
      <t xml:space="preserve"> муниципального района на  "01" января  2021 г.</t>
    </r>
  </si>
  <si>
    <t>исполнено  за 2020 год</t>
  </si>
  <si>
    <t>Приложение №6</t>
  </si>
  <si>
    <t>к решению Алексеевской районной Думы</t>
  </si>
  <si>
    <t>от___________________№______</t>
  </si>
  <si>
    <t>от ___________________№______</t>
  </si>
  <si>
    <r>
      <t xml:space="preserve">Информация об объемах средств, передаваемых </t>
    </r>
    <r>
      <rPr>
        <b/>
        <u/>
        <sz val="11"/>
        <color theme="1"/>
        <rFont val="Times New Roman"/>
        <family val="1"/>
        <charset val="204"/>
      </rPr>
      <t>Алексеевским</t>
    </r>
    <r>
      <rPr>
        <b/>
        <sz val="11"/>
        <color theme="1"/>
        <rFont val="Times New Roman"/>
        <family val="1"/>
        <charset val="204"/>
      </rPr>
      <t xml:space="preserve"> муниципальным районом поселениям "01" января 2024 г.</t>
    </r>
  </si>
  <si>
    <t>план на 2023 год</t>
  </si>
  <si>
    <t>исполнено  за 2023 год</t>
  </si>
  <si>
    <t>план на 2023год</t>
  </si>
  <si>
    <t>исполнено за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</si>
</sst>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3"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i/>
      <sz val="10"/>
      <color theme="1"/>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sz val="10"/>
      <name val="Times New Roman"/>
      <family val="1"/>
      <charset val="204"/>
    </font>
    <font>
      <b/>
      <u/>
      <sz val="11"/>
      <color theme="1"/>
      <name val="Times New Roman"/>
      <family val="1"/>
      <charset val="204"/>
    </font>
    <font>
      <sz val="10"/>
      <name val="Arial"/>
      <family val="2"/>
      <charset val="204"/>
    </font>
    <font>
      <sz val="10"/>
      <name val="Arial Cyr"/>
      <charset val="204"/>
    </font>
    <font>
      <i/>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0" fontId="9" fillId="0" borderId="0"/>
    <xf numFmtId="164" fontId="10" fillId="0" borderId="0" applyFont="0" applyFill="0" applyBorder="0" applyAlignment="0" applyProtection="0"/>
    <xf numFmtId="0" fontId="9" fillId="0" borderId="0"/>
    <xf numFmtId="9" fontId="10" fillId="0" borderId="0" applyFont="0" applyFill="0" applyBorder="0" applyAlignment="0" applyProtection="0"/>
    <xf numFmtId="9" fontId="9" fillId="0" borderId="0" applyFont="0" applyFill="0" applyBorder="0" applyAlignment="0" applyProtection="0"/>
  </cellStyleXfs>
  <cellXfs count="122">
    <xf numFmtId="0" fontId="0" fillId="0" borderId="0" xfId="0"/>
    <xf numFmtId="0" fontId="1" fillId="0" borderId="0" xfId="0" applyFont="1"/>
    <xf numFmtId="0" fontId="1" fillId="0" borderId="1" xfId="0" applyFont="1" applyBorder="1"/>
    <xf numFmtId="0" fontId="1" fillId="0" borderId="0" xfId="0" applyFont="1" applyBorder="1"/>
    <xf numFmtId="0" fontId="2"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14" xfId="0" applyFont="1" applyBorder="1"/>
    <xf numFmtId="0" fontId="1" fillId="0" borderId="3" xfId="0" applyFont="1" applyBorder="1"/>
    <xf numFmtId="0" fontId="1" fillId="0" borderId="17" xfId="0" applyFont="1" applyBorder="1" applyAlignment="1">
      <alignment horizontal="center" vertical="center" wrapText="1"/>
    </xf>
    <xf numFmtId="0" fontId="1" fillId="0" borderId="23" xfId="0" applyFont="1" applyBorder="1"/>
    <xf numFmtId="0" fontId="1" fillId="0" borderId="18" xfId="0" applyFont="1" applyBorder="1" applyAlignment="1">
      <alignment horizontal="center" vertical="center" wrapText="1"/>
    </xf>
    <xf numFmtId="0" fontId="2" fillId="0" borderId="8" xfId="0" applyFont="1" applyBorder="1" applyAlignment="1">
      <alignment horizontal="left"/>
    </xf>
    <xf numFmtId="0" fontId="1" fillId="0" borderId="25" xfId="0" applyFont="1" applyBorder="1" applyAlignment="1">
      <alignment horizontal="center" vertical="center" wrapText="1"/>
    </xf>
    <xf numFmtId="0" fontId="1" fillId="0" borderId="26" xfId="0" applyFont="1" applyBorder="1"/>
    <xf numFmtId="0" fontId="1" fillId="0" borderId="4" xfId="0" applyFont="1" applyBorder="1"/>
    <xf numFmtId="0" fontId="1" fillId="0" borderId="27" xfId="0" applyFont="1" applyBorder="1"/>
    <xf numFmtId="0" fontId="6" fillId="0" borderId="0" xfId="0" applyFont="1" applyBorder="1" applyAlignment="1">
      <alignment horizontal="center" vertical="center"/>
    </xf>
    <xf numFmtId="0" fontId="5" fillId="0" borderId="0" xfId="0" applyFont="1" applyBorder="1" applyAlignment="1">
      <alignment horizontal="center" vertical="center"/>
    </xf>
    <xf numFmtId="3" fontId="7" fillId="0" borderId="30" xfId="0" applyNumberFormat="1" applyFont="1" applyFill="1" applyBorder="1" applyAlignment="1">
      <alignment horizontal="left" wrapText="1"/>
    </xf>
    <xf numFmtId="3" fontId="7" fillId="0" borderId="29" xfId="0" applyNumberFormat="1" applyFont="1" applyFill="1" applyBorder="1" applyAlignment="1">
      <alignment horizontal="left"/>
    </xf>
    <xf numFmtId="3" fontId="7" fillId="0" borderId="31" xfId="0" applyNumberFormat="1" applyFont="1" applyFill="1" applyBorder="1" applyAlignment="1">
      <alignment horizontal="left"/>
    </xf>
    <xf numFmtId="3" fontId="7" fillId="0" borderId="30" xfId="0" applyNumberFormat="1" applyFont="1" applyFill="1" applyBorder="1" applyAlignment="1">
      <alignment horizontal="left"/>
    </xf>
    <xf numFmtId="165" fontId="1" fillId="0" borderId="14" xfId="0" applyNumberFormat="1" applyFont="1" applyBorder="1"/>
    <xf numFmtId="165" fontId="1" fillId="0" borderId="3" xfId="0" applyNumberFormat="1" applyFont="1" applyBorder="1"/>
    <xf numFmtId="165" fontId="1" fillId="0" borderId="19" xfId="0" applyNumberFormat="1" applyFont="1" applyBorder="1"/>
    <xf numFmtId="165" fontId="1" fillId="0" borderId="15" xfId="0" applyNumberFormat="1" applyFont="1" applyBorder="1"/>
    <xf numFmtId="165" fontId="1" fillId="0" borderId="1" xfId="0" applyNumberFormat="1" applyFont="1" applyBorder="1"/>
    <xf numFmtId="165" fontId="1" fillId="0" borderId="6" xfId="0" applyNumberFormat="1" applyFont="1" applyBorder="1"/>
    <xf numFmtId="165" fontId="1" fillId="0" borderId="4" xfId="0" applyNumberFormat="1" applyFont="1" applyBorder="1"/>
    <xf numFmtId="165" fontId="1" fillId="0" borderId="2" xfId="0" applyNumberFormat="1" applyFont="1" applyBorder="1"/>
    <xf numFmtId="165" fontId="1" fillId="0" borderId="24" xfId="0" applyNumberFormat="1" applyFont="1" applyBorder="1"/>
    <xf numFmtId="165" fontId="1" fillId="0" borderId="7" xfId="0" applyNumberFormat="1" applyFont="1" applyBorder="1"/>
    <xf numFmtId="165" fontId="1" fillId="0" borderId="22" xfId="0" applyNumberFormat="1" applyFont="1" applyBorder="1"/>
    <xf numFmtId="165" fontId="1" fillId="0" borderId="23" xfId="0" applyNumberFormat="1" applyFont="1" applyBorder="1"/>
    <xf numFmtId="165" fontId="1" fillId="0" borderId="28" xfId="0" applyNumberFormat="1" applyFont="1" applyBorder="1"/>
    <xf numFmtId="165" fontId="1" fillId="0" borderId="16" xfId="0" applyNumberFormat="1" applyFont="1" applyBorder="1"/>
    <xf numFmtId="0" fontId="1" fillId="0" borderId="37" xfId="0" applyFont="1" applyBorder="1"/>
    <xf numFmtId="0" fontId="1" fillId="0" borderId="36" xfId="0" applyFont="1" applyBorder="1"/>
    <xf numFmtId="0" fontId="1" fillId="0" borderId="16" xfId="0" applyFont="1" applyBorder="1"/>
    <xf numFmtId="0" fontId="1" fillId="0" borderId="34" xfId="0" applyFont="1" applyBorder="1"/>
    <xf numFmtId="165" fontId="1" fillId="0" borderId="17" xfId="0" applyNumberFormat="1" applyFont="1" applyBorder="1"/>
    <xf numFmtId="165" fontId="1" fillId="0" borderId="20" xfId="0" applyNumberFormat="1" applyFont="1" applyBorder="1"/>
    <xf numFmtId="0" fontId="1" fillId="0" borderId="29" xfId="0" applyFont="1" applyBorder="1" applyAlignment="1">
      <alignment horizontal="left"/>
    </xf>
    <xf numFmtId="0" fontId="1" fillId="0" borderId="44" xfId="0" applyFont="1" applyBorder="1" applyAlignment="1">
      <alignment horizontal="left"/>
    </xf>
    <xf numFmtId="165" fontId="1" fillId="0" borderId="40" xfId="0" applyNumberFormat="1" applyFont="1" applyBorder="1"/>
    <xf numFmtId="165" fontId="1" fillId="0" borderId="38" xfId="0" applyNumberFormat="1" applyFont="1" applyBorder="1"/>
    <xf numFmtId="165" fontId="1" fillId="0" borderId="41" xfId="0" applyNumberFormat="1" applyFont="1" applyBorder="1"/>
    <xf numFmtId="165" fontId="1" fillId="2" borderId="1" xfId="0" applyNumberFormat="1" applyFont="1" applyFill="1" applyBorder="1"/>
    <xf numFmtId="165" fontId="1" fillId="0" borderId="37" xfId="0" applyNumberFormat="1" applyFont="1" applyBorder="1"/>
    <xf numFmtId="165" fontId="1" fillId="0" borderId="18" xfId="0" applyNumberFormat="1" applyFont="1" applyBorder="1"/>
    <xf numFmtId="0" fontId="1" fillId="0" borderId="16" xfId="0" applyFont="1" applyBorder="1" applyAlignment="1">
      <alignment horizontal="center" vertical="center" wrapText="1"/>
    </xf>
    <xf numFmtId="0" fontId="1" fillId="0" borderId="34" xfId="0" applyFont="1" applyBorder="1" applyAlignment="1">
      <alignment horizontal="center" vertical="center" wrapText="1"/>
    </xf>
    <xf numFmtId="165" fontId="1" fillId="0" borderId="36" xfId="0" applyNumberFormat="1" applyFont="1" applyBorder="1"/>
    <xf numFmtId="165" fontId="1" fillId="0" borderId="48" xfId="0" applyNumberFormat="1" applyFont="1" applyBorder="1"/>
    <xf numFmtId="165" fontId="1" fillId="0" borderId="49" xfId="0" applyNumberFormat="1" applyFont="1" applyBorder="1"/>
    <xf numFmtId="0" fontId="1" fillId="0" borderId="29" xfId="0" applyFont="1" applyBorder="1"/>
    <xf numFmtId="165" fontId="1" fillId="0" borderId="42" xfId="0" applyNumberFormat="1" applyFont="1" applyBorder="1"/>
    <xf numFmtId="165" fontId="1" fillId="0" borderId="35" xfId="0" applyNumberFormat="1" applyFont="1" applyBorder="1"/>
    <xf numFmtId="0" fontId="1" fillId="0" borderId="48" xfId="0" applyFont="1" applyBorder="1"/>
    <xf numFmtId="0" fontId="1" fillId="0" borderId="2" xfId="0" applyFont="1" applyBorder="1"/>
    <xf numFmtId="0" fontId="1" fillId="0" borderId="7" xfId="0" applyFont="1" applyBorder="1"/>
    <xf numFmtId="0" fontId="1" fillId="0" borderId="22" xfId="0" applyFont="1" applyBorder="1"/>
    <xf numFmtId="0" fontId="1" fillId="0" borderId="50" xfId="0" applyFont="1" applyBorder="1"/>
    <xf numFmtId="0" fontId="1" fillId="0" borderId="51" xfId="0" applyFont="1" applyBorder="1"/>
    <xf numFmtId="0" fontId="1" fillId="0" borderId="54" xfId="0" applyFont="1" applyBorder="1"/>
    <xf numFmtId="0" fontId="1" fillId="0" borderId="30" xfId="0" applyFont="1" applyBorder="1"/>
    <xf numFmtId="165" fontId="1" fillId="2" borderId="3" xfId="0" applyNumberFormat="1" applyFont="1" applyFill="1" applyBorder="1"/>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4" fillId="0" borderId="0" xfId="0" applyFont="1" applyBorder="1" applyAlignment="1">
      <alignment horizontal="justify" vertical="top" wrapText="1"/>
    </xf>
    <xf numFmtId="0" fontId="5" fillId="0" borderId="0" xfId="0" applyFont="1" applyBorder="1"/>
    <xf numFmtId="0" fontId="4" fillId="0" borderId="0" xfId="0" applyFont="1" applyBorder="1" applyAlignment="1">
      <alignment vertical="top" wrapText="1"/>
    </xf>
    <xf numFmtId="0" fontId="4" fillId="0" borderId="0" xfId="0" applyFont="1" applyBorder="1" applyAlignment="1">
      <alignment horizontal="center" wrapText="1"/>
    </xf>
    <xf numFmtId="49" fontId="3" fillId="0" borderId="1" xfId="0" applyNumberFormat="1" applyFont="1" applyBorder="1" applyAlignment="1">
      <alignment horizontal="center" wrapText="1"/>
    </xf>
    <xf numFmtId="49" fontId="3" fillId="0" borderId="4" xfId="0" applyNumberFormat="1" applyFont="1" applyBorder="1" applyAlignment="1">
      <alignment horizontal="center" wrapText="1"/>
    </xf>
    <xf numFmtId="0" fontId="3" fillId="0" borderId="37" xfId="0" applyFont="1" applyBorder="1" applyAlignment="1">
      <alignment horizontal="center" wrapText="1"/>
    </xf>
    <xf numFmtId="0" fontId="3" fillId="0" borderId="1" xfId="0" applyFont="1" applyBorder="1" applyAlignment="1">
      <alignment horizontal="center" wrapText="1"/>
    </xf>
    <xf numFmtId="0" fontId="3" fillId="0" borderId="36" xfId="0" applyFont="1" applyBorder="1" applyAlignment="1">
      <alignment horizontal="center" wrapText="1"/>
    </xf>
    <xf numFmtId="0" fontId="4" fillId="0" borderId="0" xfId="0" applyFont="1" applyBorder="1" applyAlignment="1">
      <alignment horizontal="center" vertical="top" wrapText="1"/>
    </xf>
    <xf numFmtId="0" fontId="4" fillId="0" borderId="0" xfId="0" applyFont="1" applyBorder="1" applyAlignment="1">
      <alignment horizontal="justify" vertical="top" wrapText="1"/>
    </xf>
    <xf numFmtId="0" fontId="2"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9" xfId="0" applyFont="1" applyBorder="1" applyAlignment="1">
      <alignment horizontal="center" vertical="center" wrapText="1"/>
    </xf>
    <xf numFmtId="0" fontId="3" fillId="0" borderId="43" xfId="0" applyFont="1" applyBorder="1" applyAlignment="1">
      <alignment horizontal="center" wrapText="1"/>
    </xf>
    <xf numFmtId="0" fontId="3" fillId="0" borderId="35" xfId="0" applyFont="1" applyBorder="1" applyAlignment="1">
      <alignment horizontal="center"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3" fillId="0" borderId="3" xfId="0" applyFont="1" applyBorder="1" applyAlignment="1">
      <alignment horizontal="center" wrapText="1"/>
    </xf>
    <xf numFmtId="0" fontId="4" fillId="0" borderId="3" xfId="0" applyFont="1" applyBorder="1" applyAlignment="1">
      <alignment horizontal="center" wrapText="1"/>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26" xfId="0" applyFont="1" applyBorder="1" applyAlignment="1">
      <alignment horizontal="center" wrapText="1"/>
    </xf>
    <xf numFmtId="0" fontId="2" fillId="0" borderId="3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14" xfId="0" applyFont="1" applyBorder="1" applyAlignment="1">
      <alignment horizontal="center" wrapText="1"/>
    </xf>
    <xf numFmtId="49" fontId="3" fillId="0" borderId="37" xfId="0" applyNumberFormat="1" applyFont="1" applyBorder="1" applyAlignment="1">
      <alignment horizontal="center" wrapText="1"/>
    </xf>
    <xf numFmtId="0" fontId="1" fillId="0" borderId="0" xfId="0" applyFont="1" applyAlignment="1">
      <alignment horizontal="right"/>
    </xf>
    <xf numFmtId="0" fontId="1"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Alignment="1">
      <alignment horizontal="center"/>
    </xf>
    <xf numFmtId="0" fontId="3" fillId="0" borderId="42" xfId="0" applyFont="1" applyBorder="1" applyAlignment="1">
      <alignment horizont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46" xfId="0" applyFont="1" applyBorder="1" applyAlignment="1">
      <alignment horizontal="center" vertical="center"/>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1" fillId="0" borderId="37" xfId="0" applyFont="1" applyBorder="1" applyAlignment="1">
      <alignment horizontal="center" vertical="top" wrapText="1"/>
    </xf>
    <xf numFmtId="0" fontId="12" fillId="0" borderId="1" xfId="0" applyFont="1" applyBorder="1" applyAlignment="1">
      <alignment horizontal="center" vertical="top" wrapText="1"/>
    </xf>
    <xf numFmtId="0" fontId="11" fillId="0" borderId="1" xfId="0" applyFont="1" applyBorder="1" applyAlignment="1">
      <alignment horizontal="center" vertical="top" wrapText="1"/>
    </xf>
    <xf numFmtId="0" fontId="3" fillId="0" borderId="29" xfId="0" applyFont="1" applyBorder="1" applyAlignment="1">
      <alignment horizontal="center" wrapText="1"/>
    </xf>
    <xf numFmtId="0" fontId="3" fillId="0" borderId="6" xfId="0" applyFont="1" applyBorder="1" applyAlignment="1">
      <alignment horizontal="center" wrapText="1"/>
    </xf>
    <xf numFmtId="0" fontId="3" fillId="0" borderId="4" xfId="0" applyFont="1" applyBorder="1" applyAlignment="1">
      <alignment horizontal="center" wrapText="1"/>
    </xf>
    <xf numFmtId="0" fontId="3" fillId="0" borderId="47" xfId="0" applyFont="1" applyBorder="1" applyAlignment="1">
      <alignment horizontal="center" wrapText="1"/>
    </xf>
    <xf numFmtId="0" fontId="3" fillId="0" borderId="5" xfId="0" applyFont="1" applyBorder="1" applyAlignment="1">
      <alignment horizontal="center" wrapText="1"/>
    </xf>
  </cellXfs>
  <cellStyles count="6">
    <cellStyle name="Денежный 2" xfId="2"/>
    <cellStyle name="Обычный" xfId="0" builtinId="0"/>
    <cellStyle name="Обычный 2" xfId="1"/>
    <cellStyle name="Обычный 3" xfId="3"/>
    <cellStyle name="Процентный 2" xfId="4"/>
    <cellStyle name="Процентный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B1:R36"/>
  <sheetViews>
    <sheetView view="pageBreakPreview" zoomScaleNormal="100" zoomScaleSheetLayoutView="100" workbookViewId="0">
      <selection activeCell="O1" sqref="O1:R3"/>
    </sheetView>
  </sheetViews>
  <sheetFormatPr defaultRowHeight="15" x14ac:dyDescent="0.25"/>
  <cols>
    <col min="1" max="1" width="2.7109375" style="1" customWidth="1"/>
    <col min="2" max="2" width="21.42578125" style="1" customWidth="1"/>
    <col min="3" max="3" width="10.85546875" style="1" customWidth="1"/>
    <col min="4" max="5" width="10.42578125" style="1" customWidth="1"/>
    <col min="6" max="6" width="10.7109375" style="1" customWidth="1"/>
    <col min="7" max="7" width="10.140625" style="1" customWidth="1"/>
    <col min="8" max="8" width="11.42578125" style="1" customWidth="1"/>
    <col min="9" max="9" width="9.5703125" style="1" customWidth="1"/>
    <col min="10" max="10" width="10.5703125" style="1" customWidth="1"/>
    <col min="11" max="11" width="11" style="1" customWidth="1"/>
    <col min="12" max="12" width="11.28515625" style="1" customWidth="1"/>
    <col min="13" max="13" width="8.28515625" style="1" customWidth="1"/>
    <col min="14" max="14" width="8.85546875" style="1" customWidth="1"/>
    <col min="15" max="15" width="10.5703125" style="1" customWidth="1"/>
    <col min="16" max="16" width="8.5703125" style="1" customWidth="1"/>
    <col min="17" max="17" width="12.28515625" style="1" customWidth="1"/>
    <col min="18" max="18" width="12.5703125" style="1" customWidth="1"/>
    <col min="19" max="16384" width="9.140625" style="1"/>
  </cols>
  <sheetData>
    <row r="1" spans="2:18" x14ac:dyDescent="0.25">
      <c r="O1" s="101" t="s">
        <v>40</v>
      </c>
      <c r="P1" s="101"/>
      <c r="Q1" s="101"/>
      <c r="R1" s="101"/>
    </row>
    <row r="2" spans="2:18" x14ac:dyDescent="0.25">
      <c r="O2" s="101" t="s">
        <v>41</v>
      </c>
      <c r="P2" s="101"/>
      <c r="Q2" s="101"/>
      <c r="R2" s="101"/>
    </row>
    <row r="3" spans="2:18" x14ac:dyDescent="0.25">
      <c r="O3" s="101" t="s">
        <v>42</v>
      </c>
      <c r="P3" s="101"/>
      <c r="Q3" s="101"/>
      <c r="R3" s="101"/>
    </row>
    <row r="4" spans="2:18" ht="20.25" customHeight="1" x14ac:dyDescent="0.25">
      <c r="O4" s="104"/>
      <c r="P4" s="104"/>
      <c r="Q4" s="104"/>
      <c r="R4" s="104"/>
    </row>
    <row r="5" spans="2:18" s="3" customFormat="1" ht="46.5" customHeight="1" x14ac:dyDescent="0.25">
      <c r="B5" s="80" t="s">
        <v>38</v>
      </c>
      <c r="C5" s="80"/>
      <c r="D5" s="80"/>
      <c r="E5" s="80"/>
      <c r="F5" s="80"/>
      <c r="G5" s="80"/>
      <c r="H5" s="80"/>
      <c r="I5" s="80"/>
      <c r="J5" s="80"/>
      <c r="K5" s="80"/>
      <c r="L5" s="80"/>
      <c r="M5" s="80"/>
      <c r="N5" s="80"/>
      <c r="O5" s="80"/>
      <c r="P5" s="80"/>
      <c r="Q5" s="80"/>
      <c r="R5" s="80"/>
    </row>
    <row r="6" spans="2:18" ht="18.75" customHeight="1" thickBot="1" x14ac:dyDescent="0.3">
      <c r="C6" s="5"/>
      <c r="D6" s="5"/>
      <c r="E6" s="5"/>
      <c r="F6" s="5"/>
      <c r="G6" s="5"/>
      <c r="H6" s="5"/>
      <c r="I6" s="5"/>
      <c r="J6" s="5"/>
      <c r="K6" s="5"/>
      <c r="L6" s="5"/>
      <c r="M6" s="5"/>
      <c r="N6" s="5"/>
      <c r="O6" s="5"/>
      <c r="P6" s="5"/>
      <c r="Q6" s="5"/>
      <c r="R6" s="1" t="s">
        <v>0</v>
      </c>
    </row>
    <row r="7" spans="2:18" ht="25.5" customHeight="1" thickBot="1" x14ac:dyDescent="0.3">
      <c r="B7" s="81" t="s">
        <v>1</v>
      </c>
      <c r="C7" s="90" t="s">
        <v>2</v>
      </c>
      <c r="D7" s="91"/>
      <c r="E7" s="91"/>
      <c r="F7" s="91"/>
      <c r="G7" s="91"/>
      <c r="H7" s="91"/>
      <c r="I7" s="91"/>
      <c r="J7" s="91"/>
      <c r="K7" s="91"/>
      <c r="L7" s="92"/>
      <c r="M7" s="94" t="s">
        <v>3</v>
      </c>
      <c r="N7" s="95"/>
      <c r="O7" s="95"/>
      <c r="P7" s="96"/>
      <c r="Q7" s="102" t="s">
        <v>36</v>
      </c>
      <c r="R7" s="97" t="s">
        <v>39</v>
      </c>
    </row>
    <row r="8" spans="2:18" ht="63" customHeight="1" x14ac:dyDescent="0.25">
      <c r="B8" s="82"/>
      <c r="C8" s="99" t="s">
        <v>24</v>
      </c>
      <c r="D8" s="89"/>
      <c r="E8" s="88" t="s">
        <v>34</v>
      </c>
      <c r="F8" s="89"/>
      <c r="G8" s="88" t="s">
        <v>26</v>
      </c>
      <c r="H8" s="89"/>
      <c r="I8" s="88" t="s">
        <v>27</v>
      </c>
      <c r="J8" s="93"/>
      <c r="K8" s="88" t="s">
        <v>37</v>
      </c>
      <c r="L8" s="93"/>
      <c r="M8" s="105" t="s">
        <v>7</v>
      </c>
      <c r="N8" s="84"/>
      <c r="O8" s="84" t="s">
        <v>7</v>
      </c>
      <c r="P8" s="85"/>
      <c r="Q8" s="103"/>
      <c r="R8" s="98"/>
    </row>
    <row r="9" spans="2:18" ht="15.75" customHeight="1" x14ac:dyDescent="0.25">
      <c r="B9" s="82"/>
      <c r="C9" s="100" t="s">
        <v>25</v>
      </c>
      <c r="D9" s="73"/>
      <c r="E9" s="73" t="s">
        <v>30</v>
      </c>
      <c r="F9" s="73"/>
      <c r="G9" s="73" t="s">
        <v>28</v>
      </c>
      <c r="H9" s="73"/>
      <c r="I9" s="73" t="s">
        <v>28</v>
      </c>
      <c r="J9" s="74"/>
      <c r="K9" s="73" t="s">
        <v>32</v>
      </c>
      <c r="L9" s="74"/>
      <c r="M9" s="75" t="s">
        <v>6</v>
      </c>
      <c r="N9" s="76"/>
      <c r="O9" s="76" t="s">
        <v>6</v>
      </c>
      <c r="P9" s="77"/>
      <c r="Q9" s="103"/>
      <c r="R9" s="98"/>
    </row>
    <row r="10" spans="2:18" ht="41.25" customHeight="1" thickBot="1" x14ac:dyDescent="0.3">
      <c r="B10" s="83"/>
      <c r="C10" s="50" t="s">
        <v>36</v>
      </c>
      <c r="D10" s="8" t="s">
        <v>39</v>
      </c>
      <c r="E10" s="10" t="s">
        <v>36</v>
      </c>
      <c r="F10" s="8" t="s">
        <v>39</v>
      </c>
      <c r="G10" s="8" t="s">
        <v>36</v>
      </c>
      <c r="H10" s="8" t="s">
        <v>39</v>
      </c>
      <c r="I10" s="10" t="s">
        <v>36</v>
      </c>
      <c r="J10" s="8" t="s">
        <v>39</v>
      </c>
      <c r="K10" s="8" t="s">
        <v>36</v>
      </c>
      <c r="L10" s="8" t="s">
        <v>39</v>
      </c>
      <c r="M10" s="50" t="s">
        <v>9</v>
      </c>
      <c r="N10" s="8" t="s">
        <v>4</v>
      </c>
      <c r="O10" s="8" t="s">
        <v>9</v>
      </c>
      <c r="P10" s="51" t="s">
        <v>4</v>
      </c>
      <c r="Q10" s="103"/>
      <c r="R10" s="98"/>
    </row>
    <row r="11" spans="2:18" ht="17.25" customHeight="1" x14ac:dyDescent="0.25">
      <c r="B11" s="18" t="s">
        <v>10</v>
      </c>
      <c r="C11" s="65">
        <v>74</v>
      </c>
      <c r="D11" s="65">
        <v>74</v>
      </c>
      <c r="E11" s="23">
        <v>1692.39</v>
      </c>
      <c r="F11" s="7">
        <v>1676.1</v>
      </c>
      <c r="G11" s="7">
        <v>700</v>
      </c>
      <c r="H11" s="7">
        <v>700</v>
      </c>
      <c r="I11" s="7">
        <v>2300</v>
      </c>
      <c r="J11" s="7">
        <v>2300</v>
      </c>
      <c r="K11" s="23">
        <v>1028.4000000000001</v>
      </c>
      <c r="L11" s="23">
        <v>1028.4000000000001</v>
      </c>
      <c r="M11" s="6"/>
      <c r="N11" s="7"/>
      <c r="O11" s="7"/>
      <c r="P11" s="13"/>
      <c r="Q11" s="56">
        <f>C11+E11+G11+I11+M11+O11+K11</f>
        <v>5794.7900000000009</v>
      </c>
      <c r="R11" s="57">
        <f>D11+F11+H11+J11+N11+P11+L11</f>
        <v>5778.5</v>
      </c>
    </row>
    <row r="12" spans="2:18" x14ac:dyDescent="0.25">
      <c r="B12" s="19" t="s">
        <v>11</v>
      </c>
      <c r="C12" s="55">
        <v>22</v>
      </c>
      <c r="D12" s="55">
        <v>22</v>
      </c>
      <c r="E12" s="26">
        <v>48.35</v>
      </c>
      <c r="F12" s="26">
        <v>47.89</v>
      </c>
      <c r="G12" s="2"/>
      <c r="H12" s="2"/>
      <c r="I12" s="2"/>
      <c r="J12" s="14"/>
      <c r="K12" s="26">
        <v>514.20000000000005</v>
      </c>
      <c r="L12" s="26">
        <v>514.20000000000005</v>
      </c>
      <c r="M12" s="36"/>
      <c r="N12" s="2"/>
      <c r="O12" s="2"/>
      <c r="P12" s="14"/>
      <c r="Q12" s="48">
        <f t="shared" ref="Q12:Q25" si="0">C12+E12+G12+I12+M12+O12+K12</f>
        <v>584.55000000000007</v>
      </c>
      <c r="R12" s="52">
        <f t="shared" ref="R12:R25" si="1">D12+F12+H12+J12+N12+P12+L12</f>
        <v>584.09</v>
      </c>
    </row>
    <row r="13" spans="2:18" x14ac:dyDescent="0.25">
      <c r="B13" s="19" t="s">
        <v>12</v>
      </c>
      <c r="C13" s="55">
        <v>22</v>
      </c>
      <c r="D13" s="55">
        <v>22</v>
      </c>
      <c r="E13" s="26">
        <v>459.36</v>
      </c>
      <c r="F13" s="26">
        <v>454.94</v>
      </c>
      <c r="G13" s="2"/>
      <c r="H13" s="2"/>
      <c r="I13" s="2"/>
      <c r="J13" s="14"/>
      <c r="K13" s="26">
        <v>514.20000000000005</v>
      </c>
      <c r="L13" s="26">
        <v>514.20000000000005</v>
      </c>
      <c r="M13" s="36"/>
      <c r="N13" s="2"/>
      <c r="O13" s="2"/>
      <c r="P13" s="14"/>
      <c r="Q13" s="48">
        <f t="shared" si="0"/>
        <v>995.56000000000006</v>
      </c>
      <c r="R13" s="52">
        <f t="shared" si="1"/>
        <v>991.1400000000001</v>
      </c>
    </row>
    <row r="14" spans="2:18" x14ac:dyDescent="0.25">
      <c r="B14" s="19" t="s">
        <v>13</v>
      </c>
      <c r="C14" s="55">
        <v>22</v>
      </c>
      <c r="D14" s="55">
        <v>22</v>
      </c>
      <c r="E14" s="26">
        <v>48.35</v>
      </c>
      <c r="F14" s="26">
        <v>47.89</v>
      </c>
      <c r="G14" s="2"/>
      <c r="H14" s="2"/>
      <c r="I14" s="2"/>
      <c r="J14" s="14"/>
      <c r="K14" s="26">
        <v>514.20000000000005</v>
      </c>
      <c r="L14" s="26">
        <v>514.20000000000005</v>
      </c>
      <c r="M14" s="36"/>
      <c r="N14" s="2"/>
      <c r="O14" s="2"/>
      <c r="P14" s="14"/>
      <c r="Q14" s="48">
        <f t="shared" si="0"/>
        <v>584.55000000000007</v>
      </c>
      <c r="R14" s="52">
        <f t="shared" si="1"/>
        <v>584.09</v>
      </c>
    </row>
    <row r="15" spans="2:18" x14ac:dyDescent="0.25">
      <c r="B15" s="19" t="s">
        <v>14</v>
      </c>
      <c r="C15" s="55">
        <v>22</v>
      </c>
      <c r="D15" s="55">
        <v>22</v>
      </c>
      <c r="E15" s="26">
        <v>1692.39</v>
      </c>
      <c r="F15" s="26">
        <v>1676.1</v>
      </c>
      <c r="G15" s="2"/>
      <c r="H15" s="2"/>
      <c r="I15" s="2">
        <v>2</v>
      </c>
      <c r="J15" s="14">
        <v>2</v>
      </c>
      <c r="K15" s="26">
        <v>514.20000000000005</v>
      </c>
      <c r="L15" s="26">
        <v>514.20000000000005</v>
      </c>
      <c r="M15" s="36"/>
      <c r="N15" s="2"/>
      <c r="O15" s="2"/>
      <c r="P15" s="14"/>
      <c r="Q15" s="48">
        <f t="shared" si="0"/>
        <v>2230.59</v>
      </c>
      <c r="R15" s="52">
        <f t="shared" si="1"/>
        <v>2214.3000000000002</v>
      </c>
    </row>
    <row r="16" spans="2:18" x14ac:dyDescent="0.25">
      <c r="B16" s="19" t="s">
        <v>15</v>
      </c>
      <c r="C16" s="55">
        <v>22</v>
      </c>
      <c r="D16" s="55">
        <v>22</v>
      </c>
      <c r="E16" s="26">
        <v>96.7</v>
      </c>
      <c r="F16" s="26">
        <v>95.77</v>
      </c>
      <c r="G16" s="2"/>
      <c r="H16" s="2"/>
      <c r="I16" s="2">
        <v>2</v>
      </c>
      <c r="J16" s="14">
        <v>2</v>
      </c>
      <c r="K16" s="26">
        <v>514.20000000000005</v>
      </c>
      <c r="L16" s="26">
        <v>514.20000000000005</v>
      </c>
      <c r="M16" s="36"/>
      <c r="N16" s="2"/>
      <c r="O16" s="2"/>
      <c r="P16" s="14"/>
      <c r="Q16" s="48">
        <f t="shared" si="0"/>
        <v>634.90000000000009</v>
      </c>
      <c r="R16" s="52">
        <f t="shared" si="1"/>
        <v>633.97</v>
      </c>
    </row>
    <row r="17" spans="2:18" x14ac:dyDescent="0.25">
      <c r="B17" s="19" t="s">
        <v>16</v>
      </c>
      <c r="C17" s="55">
        <v>22</v>
      </c>
      <c r="D17" s="55">
        <v>22</v>
      </c>
      <c r="E17" s="26">
        <v>145.06</v>
      </c>
      <c r="F17" s="26">
        <v>143.66999999999999</v>
      </c>
      <c r="G17" s="2"/>
      <c r="H17" s="2"/>
      <c r="I17" s="2"/>
      <c r="J17" s="14"/>
      <c r="K17" s="26">
        <v>514.20000000000005</v>
      </c>
      <c r="L17" s="26">
        <v>514.20000000000005</v>
      </c>
      <c r="M17" s="36"/>
      <c r="N17" s="2"/>
      <c r="O17" s="2"/>
      <c r="P17" s="14"/>
      <c r="Q17" s="48">
        <f t="shared" si="0"/>
        <v>681.26</v>
      </c>
      <c r="R17" s="52">
        <f t="shared" si="1"/>
        <v>679.87</v>
      </c>
    </row>
    <row r="18" spans="2:18" x14ac:dyDescent="0.25">
      <c r="B18" s="19" t="s">
        <v>17</v>
      </c>
      <c r="C18" s="55">
        <v>34</v>
      </c>
      <c r="D18" s="55">
        <v>34</v>
      </c>
      <c r="E18" s="26">
        <v>773.66</v>
      </c>
      <c r="F18" s="26">
        <v>766.22</v>
      </c>
      <c r="G18" s="2"/>
      <c r="H18" s="2"/>
      <c r="I18" s="2"/>
      <c r="J18" s="14"/>
      <c r="K18" s="26">
        <v>514.20000000000005</v>
      </c>
      <c r="L18" s="26">
        <v>514.20000000000005</v>
      </c>
      <c r="M18" s="36"/>
      <c r="N18" s="2"/>
      <c r="O18" s="2"/>
      <c r="P18" s="14"/>
      <c r="Q18" s="48">
        <f t="shared" si="0"/>
        <v>1321.8600000000001</v>
      </c>
      <c r="R18" s="52">
        <f t="shared" si="1"/>
        <v>1314.42</v>
      </c>
    </row>
    <row r="19" spans="2:18" x14ac:dyDescent="0.25">
      <c r="B19" s="19" t="s">
        <v>18</v>
      </c>
      <c r="C19" s="55">
        <v>22</v>
      </c>
      <c r="D19" s="55">
        <v>22</v>
      </c>
      <c r="E19" s="26">
        <v>386.83</v>
      </c>
      <c r="F19" s="26">
        <v>383.1</v>
      </c>
      <c r="G19" s="2"/>
      <c r="H19" s="2"/>
      <c r="I19" s="2"/>
      <c r="J19" s="14"/>
      <c r="K19" s="26">
        <v>514.20000000000005</v>
      </c>
      <c r="L19" s="26">
        <v>514.20000000000005</v>
      </c>
      <c r="M19" s="36"/>
      <c r="N19" s="2"/>
      <c r="O19" s="2"/>
      <c r="P19" s="14"/>
      <c r="Q19" s="48">
        <f t="shared" si="0"/>
        <v>923.03</v>
      </c>
      <c r="R19" s="52">
        <f t="shared" si="1"/>
        <v>919.30000000000007</v>
      </c>
    </row>
    <row r="20" spans="2:18" x14ac:dyDescent="0.25">
      <c r="B20" s="19" t="s">
        <v>19</v>
      </c>
      <c r="C20" s="55">
        <v>22</v>
      </c>
      <c r="D20" s="55">
        <v>22</v>
      </c>
      <c r="E20" s="26">
        <v>145.06</v>
      </c>
      <c r="F20" s="26">
        <v>143.66</v>
      </c>
      <c r="G20" s="2"/>
      <c r="H20" s="2"/>
      <c r="I20" s="2">
        <v>2</v>
      </c>
      <c r="J20" s="14">
        <v>2</v>
      </c>
      <c r="K20" s="26">
        <v>514.20000000000005</v>
      </c>
      <c r="L20" s="26">
        <v>514.20000000000005</v>
      </c>
      <c r="M20" s="36"/>
      <c r="N20" s="2"/>
      <c r="O20" s="2"/>
      <c r="P20" s="14"/>
      <c r="Q20" s="48">
        <f t="shared" si="0"/>
        <v>683.26</v>
      </c>
      <c r="R20" s="52">
        <f t="shared" si="1"/>
        <v>681.86</v>
      </c>
    </row>
    <row r="21" spans="2:18" x14ac:dyDescent="0.25">
      <c r="B21" s="19" t="s">
        <v>33</v>
      </c>
      <c r="C21" s="55">
        <v>22</v>
      </c>
      <c r="D21" s="55">
        <v>22</v>
      </c>
      <c r="E21" s="26">
        <v>386.83</v>
      </c>
      <c r="F21" s="26">
        <v>383.1</v>
      </c>
      <c r="G21" s="2"/>
      <c r="H21" s="2"/>
      <c r="I21" s="2"/>
      <c r="J21" s="14"/>
      <c r="K21" s="26">
        <v>514.20000000000005</v>
      </c>
      <c r="L21" s="26">
        <v>514.20000000000005</v>
      </c>
      <c r="M21" s="36"/>
      <c r="N21" s="2"/>
      <c r="O21" s="2"/>
      <c r="P21" s="14"/>
      <c r="Q21" s="48">
        <f t="shared" si="0"/>
        <v>923.03</v>
      </c>
      <c r="R21" s="52">
        <f t="shared" si="1"/>
        <v>919.30000000000007</v>
      </c>
    </row>
    <row r="22" spans="2:18" x14ac:dyDescent="0.25">
      <c r="B22" s="19" t="s">
        <v>20</v>
      </c>
      <c r="C22" s="55">
        <v>22</v>
      </c>
      <c r="D22" s="55">
        <v>22</v>
      </c>
      <c r="E22" s="26">
        <v>386.83</v>
      </c>
      <c r="F22" s="26">
        <v>383.1</v>
      </c>
      <c r="G22" s="2"/>
      <c r="H22" s="2"/>
      <c r="I22" s="2"/>
      <c r="J22" s="14"/>
      <c r="K22" s="26">
        <v>689.55</v>
      </c>
      <c r="L22" s="26">
        <v>689.55</v>
      </c>
      <c r="M22" s="36"/>
      <c r="N22" s="2"/>
      <c r="O22" s="2"/>
      <c r="P22" s="14"/>
      <c r="Q22" s="48">
        <f t="shared" si="0"/>
        <v>1098.3799999999999</v>
      </c>
      <c r="R22" s="52">
        <f t="shared" si="1"/>
        <v>1094.6500000000001</v>
      </c>
    </row>
    <row r="23" spans="2:18" x14ac:dyDescent="0.25">
      <c r="B23" s="19" t="s">
        <v>21</v>
      </c>
      <c r="C23" s="55">
        <v>34</v>
      </c>
      <c r="D23" s="55">
        <v>34</v>
      </c>
      <c r="E23" s="26">
        <v>797.84</v>
      </c>
      <c r="F23" s="26">
        <v>790.16</v>
      </c>
      <c r="G23" s="2"/>
      <c r="H23" s="2"/>
      <c r="I23" s="2"/>
      <c r="J23" s="14"/>
      <c r="K23" s="26">
        <v>1255.17</v>
      </c>
      <c r="L23" s="26">
        <v>1255.17</v>
      </c>
      <c r="M23" s="36"/>
      <c r="N23" s="2"/>
      <c r="O23" s="2"/>
      <c r="P23" s="14"/>
      <c r="Q23" s="48">
        <f t="shared" si="0"/>
        <v>2087.0100000000002</v>
      </c>
      <c r="R23" s="52">
        <f t="shared" si="1"/>
        <v>2079.33</v>
      </c>
    </row>
    <row r="24" spans="2:18" x14ac:dyDescent="0.25">
      <c r="B24" s="19" t="s">
        <v>22</v>
      </c>
      <c r="C24" s="55">
        <v>22</v>
      </c>
      <c r="D24" s="55">
        <v>22</v>
      </c>
      <c r="E24" s="26"/>
      <c r="F24" s="26"/>
      <c r="G24" s="2"/>
      <c r="H24" s="2"/>
      <c r="I24" s="2">
        <v>2</v>
      </c>
      <c r="J24" s="14">
        <v>2</v>
      </c>
      <c r="K24" s="26">
        <v>514.20000000000005</v>
      </c>
      <c r="L24" s="26">
        <v>514.20000000000005</v>
      </c>
      <c r="M24" s="36"/>
      <c r="N24" s="2"/>
      <c r="O24" s="2"/>
      <c r="P24" s="14"/>
      <c r="Q24" s="48">
        <f t="shared" si="0"/>
        <v>538.20000000000005</v>
      </c>
      <c r="R24" s="52">
        <f t="shared" si="1"/>
        <v>538.20000000000005</v>
      </c>
    </row>
    <row r="25" spans="2:18" x14ac:dyDescent="0.25">
      <c r="B25" s="19" t="s">
        <v>23</v>
      </c>
      <c r="C25" s="55">
        <v>34</v>
      </c>
      <c r="D25" s="55">
        <v>34</v>
      </c>
      <c r="E25" s="26">
        <v>918.73</v>
      </c>
      <c r="F25" s="26">
        <v>909.88</v>
      </c>
      <c r="G25" s="2"/>
      <c r="H25" s="2"/>
      <c r="I25" s="2">
        <v>2</v>
      </c>
      <c r="J25" s="14">
        <v>2</v>
      </c>
      <c r="K25" s="26">
        <v>400</v>
      </c>
      <c r="L25" s="26">
        <v>400</v>
      </c>
      <c r="M25" s="36"/>
      <c r="N25" s="2"/>
      <c r="O25" s="2"/>
      <c r="P25" s="14"/>
      <c r="Q25" s="48">
        <f t="shared" si="0"/>
        <v>1354.73</v>
      </c>
      <c r="R25" s="52">
        <f t="shared" si="1"/>
        <v>1345.88</v>
      </c>
    </row>
    <row r="26" spans="2:18" x14ac:dyDescent="0.25">
      <c r="B26" s="21"/>
      <c r="C26" s="36"/>
      <c r="D26" s="2"/>
      <c r="E26" s="26"/>
      <c r="F26" s="26"/>
      <c r="G26" s="2"/>
      <c r="H26" s="2"/>
      <c r="I26" s="2"/>
      <c r="J26" s="14"/>
      <c r="K26" s="26"/>
      <c r="L26" s="28"/>
      <c r="M26" s="36"/>
      <c r="N26" s="2"/>
      <c r="O26" s="2"/>
      <c r="P26" s="14"/>
      <c r="Q26" s="36"/>
      <c r="R26" s="37"/>
    </row>
    <row r="27" spans="2:18" ht="15.75" thickBot="1" x14ac:dyDescent="0.3">
      <c r="B27" s="20"/>
      <c r="C27" s="58"/>
      <c r="D27" s="59"/>
      <c r="E27" s="29"/>
      <c r="F27" s="29"/>
      <c r="G27" s="59"/>
      <c r="H27" s="59"/>
      <c r="I27" s="59"/>
      <c r="J27" s="60"/>
      <c r="K27" s="29"/>
      <c r="L27" s="31"/>
      <c r="M27" s="58"/>
      <c r="N27" s="59"/>
      <c r="O27" s="59"/>
      <c r="P27" s="60"/>
      <c r="Q27" s="38"/>
      <c r="R27" s="39"/>
    </row>
    <row r="28" spans="2:18" ht="15.75" thickBot="1" x14ac:dyDescent="0.3">
      <c r="B28" s="11" t="s">
        <v>8</v>
      </c>
      <c r="C28" s="61">
        <f t="shared" ref="C28:R28" si="2">SUM(C11:C25)</f>
        <v>418</v>
      </c>
      <c r="D28" s="9">
        <f t="shared" si="2"/>
        <v>418</v>
      </c>
      <c r="E28" s="32">
        <f t="shared" ref="E28:F28" si="3">SUM(E11:E25)</f>
        <v>7978.380000000001</v>
      </c>
      <c r="F28" s="33">
        <f t="shared" si="3"/>
        <v>7901.5800000000008</v>
      </c>
      <c r="G28" s="9">
        <f t="shared" si="2"/>
        <v>700</v>
      </c>
      <c r="H28" s="9">
        <f t="shared" si="2"/>
        <v>700</v>
      </c>
      <c r="I28" s="9">
        <f t="shared" si="2"/>
        <v>2310</v>
      </c>
      <c r="J28" s="15">
        <f t="shared" si="2"/>
        <v>2310</v>
      </c>
      <c r="K28" s="62">
        <f t="shared" ref="K28:N28" si="4">SUM(K11:K25)</f>
        <v>9029.32</v>
      </c>
      <c r="L28" s="63">
        <f t="shared" si="4"/>
        <v>9029.32</v>
      </c>
      <c r="M28" s="61">
        <f t="shared" si="4"/>
        <v>0</v>
      </c>
      <c r="N28" s="62">
        <f t="shared" si="4"/>
        <v>0</v>
      </c>
      <c r="O28" s="62">
        <f t="shared" si="2"/>
        <v>0</v>
      </c>
      <c r="P28" s="64">
        <f t="shared" si="2"/>
        <v>0</v>
      </c>
      <c r="Q28" s="44">
        <f t="shared" si="2"/>
        <v>20435.700000000004</v>
      </c>
      <c r="R28" s="46">
        <f t="shared" si="2"/>
        <v>20358.900000000001</v>
      </c>
    </row>
    <row r="30" spans="2:18" ht="35.25" customHeight="1" x14ac:dyDescent="0.25">
      <c r="B30" s="87"/>
      <c r="C30" s="87"/>
      <c r="D30" s="87"/>
      <c r="E30" s="87"/>
      <c r="F30" s="87"/>
      <c r="G30" s="87"/>
      <c r="H30" s="16"/>
      <c r="I30" s="17"/>
      <c r="J30" s="17"/>
      <c r="K30" s="17"/>
      <c r="L30" s="17"/>
      <c r="M30" s="16"/>
      <c r="N30" s="68"/>
      <c r="O30" s="68"/>
      <c r="P30" s="72"/>
      <c r="Q30" s="72"/>
      <c r="R30" s="17"/>
    </row>
    <row r="31" spans="2:18" ht="15.75" x14ac:dyDescent="0.25">
      <c r="B31" s="69"/>
      <c r="C31" s="70"/>
      <c r="D31" s="70"/>
      <c r="E31" s="70"/>
      <c r="F31" s="70"/>
      <c r="G31" s="70"/>
      <c r="H31" s="16"/>
      <c r="I31" s="17"/>
      <c r="J31" s="17"/>
      <c r="K31" s="17"/>
      <c r="L31" s="17"/>
      <c r="M31" s="16"/>
      <c r="N31" s="67"/>
      <c r="O31" s="68"/>
      <c r="P31" s="78"/>
      <c r="Q31" s="78"/>
      <c r="R31" s="17"/>
    </row>
    <row r="32" spans="2:18" ht="15.75" x14ac:dyDescent="0.25">
      <c r="B32" s="69"/>
      <c r="C32" s="70"/>
      <c r="D32" s="70"/>
      <c r="E32" s="70"/>
      <c r="F32" s="70"/>
      <c r="G32" s="70"/>
      <c r="H32" s="16"/>
      <c r="I32" s="17"/>
      <c r="J32" s="17"/>
      <c r="K32" s="17"/>
      <c r="L32" s="17"/>
      <c r="M32" s="16"/>
      <c r="N32" s="67"/>
      <c r="O32" s="69"/>
      <c r="P32" s="69"/>
      <c r="Q32" s="17"/>
      <c r="R32" s="17"/>
    </row>
    <row r="33" spans="2:18" ht="18" customHeight="1" x14ac:dyDescent="0.25">
      <c r="B33" s="69"/>
      <c r="C33" s="70"/>
      <c r="D33" s="70"/>
      <c r="E33" s="70"/>
      <c r="F33" s="70"/>
      <c r="G33" s="70"/>
      <c r="H33" s="16"/>
      <c r="I33" s="17"/>
      <c r="J33" s="17"/>
      <c r="K33" s="17"/>
      <c r="L33" s="17"/>
      <c r="M33" s="16"/>
      <c r="N33" s="68"/>
      <c r="O33" s="68"/>
      <c r="P33" s="86"/>
      <c r="Q33" s="86"/>
      <c r="R33" s="17"/>
    </row>
    <row r="34" spans="2:18" ht="15.75" x14ac:dyDescent="0.25">
      <c r="B34" s="69"/>
      <c r="C34" s="70"/>
      <c r="D34" s="70"/>
      <c r="E34" s="70"/>
      <c r="F34" s="70"/>
      <c r="G34" s="70"/>
      <c r="H34" s="16"/>
      <c r="I34" s="17"/>
      <c r="J34" s="17"/>
      <c r="K34" s="17"/>
      <c r="L34" s="17"/>
      <c r="M34" s="16"/>
      <c r="N34" s="78"/>
      <c r="O34" s="79"/>
      <c r="P34" s="78"/>
      <c r="Q34" s="78"/>
      <c r="R34" s="17"/>
    </row>
    <row r="35" spans="2:18" ht="15.75" x14ac:dyDescent="0.25">
      <c r="B35" s="69"/>
      <c r="C35" s="70"/>
      <c r="D35" s="70"/>
      <c r="E35" s="70"/>
      <c r="F35" s="70"/>
      <c r="G35" s="70"/>
      <c r="H35" s="16"/>
      <c r="I35" s="17"/>
      <c r="J35" s="17"/>
      <c r="K35" s="17"/>
      <c r="L35" s="17"/>
      <c r="M35" s="16"/>
      <c r="N35" s="78"/>
      <c r="O35" s="79"/>
      <c r="P35" s="71"/>
      <c r="Q35" s="17"/>
      <c r="R35" s="17"/>
    </row>
    <row r="36" spans="2:18" ht="15.75" x14ac:dyDescent="0.25">
      <c r="B36" s="69"/>
      <c r="C36" s="70"/>
      <c r="D36" s="70"/>
      <c r="E36" s="70"/>
      <c r="F36" s="70"/>
      <c r="G36" s="70"/>
      <c r="H36" s="16"/>
      <c r="I36" s="17"/>
      <c r="J36" s="17"/>
      <c r="K36" s="17"/>
      <c r="L36" s="17"/>
      <c r="M36" s="16"/>
      <c r="N36" s="78"/>
      <c r="O36" s="79"/>
      <c r="P36" s="71"/>
      <c r="Q36" s="17"/>
      <c r="R36" s="17"/>
    </row>
  </sheetData>
  <mergeCells count="31">
    <mergeCell ref="C8:D8"/>
    <mergeCell ref="C9:D9"/>
    <mergeCell ref="O1:R1"/>
    <mergeCell ref="O2:R2"/>
    <mergeCell ref="O3:R3"/>
    <mergeCell ref="Q7:Q10"/>
    <mergeCell ref="O4:R4"/>
    <mergeCell ref="G8:H8"/>
    <mergeCell ref="I8:J8"/>
    <mergeCell ref="M8:N8"/>
    <mergeCell ref="N34:N36"/>
    <mergeCell ref="O34:O36"/>
    <mergeCell ref="P34:Q34"/>
    <mergeCell ref="B5:R5"/>
    <mergeCell ref="B7:B10"/>
    <mergeCell ref="O8:P8"/>
    <mergeCell ref="P33:Q33"/>
    <mergeCell ref="B30:G30"/>
    <mergeCell ref="E8:F8"/>
    <mergeCell ref="E9:F9"/>
    <mergeCell ref="C7:L7"/>
    <mergeCell ref="K8:L8"/>
    <mergeCell ref="K9:L9"/>
    <mergeCell ref="P31:Q31"/>
    <mergeCell ref="M7:P7"/>
    <mergeCell ref="R7:R10"/>
    <mergeCell ref="P30:Q30"/>
    <mergeCell ref="G9:H9"/>
    <mergeCell ref="I9:J9"/>
    <mergeCell ref="M9:N9"/>
    <mergeCell ref="O9:P9"/>
  </mergeCells>
  <printOptions horizontalCentered="1" verticalCentered="1"/>
  <pageMargins left="0.56000000000000005" right="0.43" top="0.42" bottom="0.34" header="0.3" footer="0.31496062992125984"/>
  <pageSetup paperSize="9" scale="71"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B1:N28"/>
  <sheetViews>
    <sheetView tabSelected="1" view="pageBreakPreview" topLeftCell="A10" zoomScale="110" zoomScaleNormal="100" zoomScaleSheetLayoutView="110" workbookViewId="0">
      <selection activeCell="F14" sqref="F14"/>
    </sheetView>
  </sheetViews>
  <sheetFormatPr defaultRowHeight="15" x14ac:dyDescent="0.25"/>
  <cols>
    <col min="1" max="1" width="5" style="1" customWidth="1"/>
    <col min="2" max="2" width="20.85546875" style="1" customWidth="1"/>
    <col min="3" max="3" width="12.85546875" style="1" customWidth="1"/>
    <col min="4" max="5" width="12.140625" style="1" customWidth="1"/>
    <col min="6" max="8" width="11.42578125" style="1" customWidth="1"/>
    <col min="9" max="9" width="11.7109375" style="1" customWidth="1"/>
    <col min="10" max="10" width="10.28515625" style="1" customWidth="1"/>
    <col min="11" max="11" width="12.7109375" style="1" customWidth="1"/>
    <col min="12" max="12" width="10.5703125" style="1" customWidth="1"/>
    <col min="13" max="14" width="11.42578125" style="1" customWidth="1"/>
    <col min="15" max="16384" width="9.140625" style="1"/>
  </cols>
  <sheetData>
    <row r="1" spans="2:14" x14ac:dyDescent="0.25">
      <c r="L1" s="101" t="s">
        <v>40</v>
      </c>
      <c r="M1" s="101"/>
      <c r="N1" s="101"/>
    </row>
    <row r="2" spans="2:14" x14ac:dyDescent="0.25">
      <c r="J2" s="101" t="s">
        <v>41</v>
      </c>
      <c r="K2" s="101"/>
      <c r="L2" s="101"/>
      <c r="M2" s="101"/>
      <c r="N2" s="101"/>
    </row>
    <row r="3" spans="2:14" x14ac:dyDescent="0.25">
      <c r="K3" s="101" t="s">
        <v>43</v>
      </c>
      <c r="L3" s="101"/>
      <c r="M3" s="101"/>
      <c r="N3" s="101"/>
    </row>
    <row r="5" spans="2:14" s="3" customFormat="1" ht="35.25" customHeight="1" x14ac:dyDescent="0.25">
      <c r="B5" s="4"/>
      <c r="C5" s="80" t="s">
        <v>44</v>
      </c>
      <c r="D5" s="80"/>
      <c r="E5" s="80"/>
      <c r="F5" s="80"/>
      <c r="G5" s="80"/>
      <c r="H5" s="80"/>
      <c r="I5" s="80"/>
      <c r="J5" s="80"/>
      <c r="K5" s="80"/>
      <c r="L5" s="80"/>
      <c r="M5" s="80"/>
      <c r="N5" s="4"/>
    </row>
    <row r="6" spans="2:14" ht="18.75" customHeight="1" thickBot="1" x14ac:dyDescent="0.3">
      <c r="N6" s="1" t="s">
        <v>0</v>
      </c>
    </row>
    <row r="7" spans="2:14" ht="25.5" customHeight="1" x14ac:dyDescent="0.25">
      <c r="B7" s="81" t="s">
        <v>1</v>
      </c>
      <c r="C7" s="106" t="s">
        <v>5</v>
      </c>
      <c r="D7" s="107"/>
      <c r="E7" s="107"/>
      <c r="F7" s="107"/>
      <c r="G7" s="107"/>
      <c r="H7" s="107"/>
      <c r="I7" s="108" t="s">
        <v>3</v>
      </c>
      <c r="J7" s="109"/>
      <c r="K7" s="109"/>
      <c r="L7" s="110"/>
      <c r="M7" s="102" t="s">
        <v>47</v>
      </c>
      <c r="N7" s="97" t="s">
        <v>46</v>
      </c>
    </row>
    <row r="8" spans="2:14" ht="111.75" customHeight="1" x14ac:dyDescent="0.25">
      <c r="B8" s="82"/>
      <c r="C8" s="114" t="s">
        <v>29</v>
      </c>
      <c r="D8" s="115"/>
      <c r="E8" s="116" t="s">
        <v>31</v>
      </c>
      <c r="F8" s="115"/>
      <c r="G8" s="116" t="s">
        <v>35</v>
      </c>
      <c r="H8" s="116"/>
      <c r="I8" s="117" t="s">
        <v>7</v>
      </c>
      <c r="J8" s="118"/>
      <c r="K8" s="119" t="s">
        <v>7</v>
      </c>
      <c r="L8" s="120"/>
      <c r="M8" s="111"/>
      <c r="N8" s="98"/>
    </row>
    <row r="9" spans="2:14" ht="36.75" customHeight="1" x14ac:dyDescent="0.25">
      <c r="B9" s="82"/>
      <c r="C9" s="100" t="s">
        <v>30</v>
      </c>
      <c r="D9" s="73"/>
      <c r="E9" s="73" t="s">
        <v>32</v>
      </c>
      <c r="F9" s="73"/>
      <c r="G9" s="73" t="s">
        <v>30</v>
      </c>
      <c r="H9" s="73"/>
      <c r="I9" s="117" t="s">
        <v>6</v>
      </c>
      <c r="J9" s="121"/>
      <c r="K9" s="119" t="s">
        <v>6</v>
      </c>
      <c r="L9" s="120"/>
      <c r="M9" s="111"/>
      <c r="N9" s="98"/>
    </row>
    <row r="10" spans="2:14" ht="41.25" customHeight="1" thickBot="1" x14ac:dyDescent="0.3">
      <c r="B10" s="83"/>
      <c r="C10" s="50" t="s">
        <v>45</v>
      </c>
      <c r="D10" s="8" t="s">
        <v>46</v>
      </c>
      <c r="E10" s="10" t="s">
        <v>45</v>
      </c>
      <c r="F10" s="8" t="s">
        <v>46</v>
      </c>
      <c r="G10" s="8" t="s">
        <v>47</v>
      </c>
      <c r="H10" s="8" t="s">
        <v>46</v>
      </c>
      <c r="I10" s="50" t="s">
        <v>45</v>
      </c>
      <c r="J10" s="12" t="s">
        <v>48</v>
      </c>
      <c r="K10" s="8" t="s">
        <v>47</v>
      </c>
      <c r="L10" s="51" t="s">
        <v>48</v>
      </c>
      <c r="M10" s="112"/>
      <c r="N10" s="113"/>
    </row>
    <row r="11" spans="2:14" ht="19.5" customHeight="1" x14ac:dyDescent="0.25">
      <c r="B11" s="18" t="s">
        <v>10</v>
      </c>
      <c r="C11" s="22"/>
      <c r="D11" s="23"/>
      <c r="E11" s="24"/>
      <c r="F11" s="23"/>
      <c r="G11" s="66"/>
      <c r="H11" s="66"/>
      <c r="I11" s="22"/>
      <c r="J11" s="23"/>
      <c r="K11" s="24"/>
      <c r="L11" s="25"/>
      <c r="M11" s="22">
        <f>C11+E11+I11+K11+G11</f>
        <v>0</v>
      </c>
      <c r="N11" s="25">
        <f>D11+F11+J11+L11+H11</f>
        <v>0</v>
      </c>
    </row>
    <row r="12" spans="2:14" x14ac:dyDescent="0.25">
      <c r="B12" s="19" t="s">
        <v>11</v>
      </c>
      <c r="C12" s="48"/>
      <c r="D12" s="26"/>
      <c r="E12" s="27"/>
      <c r="F12" s="27"/>
      <c r="G12" s="47"/>
      <c r="H12" s="47"/>
      <c r="I12" s="48"/>
      <c r="J12" s="26"/>
      <c r="K12" s="27"/>
      <c r="L12" s="52"/>
      <c r="M12" s="22">
        <f t="shared" ref="M12:M28" si="0">C12+E12+I12+K12+G12</f>
        <v>0</v>
      </c>
      <c r="N12" s="25">
        <f t="shared" ref="N12:N28" si="1">D12+F12+J12+L12+H12</f>
        <v>0</v>
      </c>
    </row>
    <row r="13" spans="2:14" x14ac:dyDescent="0.25">
      <c r="B13" s="19" t="s">
        <v>12</v>
      </c>
      <c r="C13" s="48"/>
      <c r="D13" s="26"/>
      <c r="E13" s="27"/>
      <c r="F13" s="27"/>
      <c r="G13" s="47">
        <v>120</v>
      </c>
      <c r="H13" s="47">
        <v>120</v>
      </c>
      <c r="I13" s="48"/>
      <c r="J13" s="26"/>
      <c r="K13" s="27"/>
      <c r="L13" s="52"/>
      <c r="M13" s="22">
        <f t="shared" si="0"/>
        <v>120</v>
      </c>
      <c r="N13" s="25">
        <f t="shared" si="1"/>
        <v>120</v>
      </c>
    </row>
    <row r="14" spans="2:14" x14ac:dyDescent="0.25">
      <c r="B14" s="19" t="s">
        <v>13</v>
      </c>
      <c r="C14" s="48"/>
      <c r="D14" s="26"/>
      <c r="E14" s="27">
        <v>200</v>
      </c>
      <c r="F14" s="27">
        <v>200</v>
      </c>
      <c r="G14" s="47">
        <v>100</v>
      </c>
      <c r="H14" s="47">
        <v>100</v>
      </c>
      <c r="I14" s="48"/>
      <c r="J14" s="26"/>
      <c r="K14" s="27"/>
      <c r="L14" s="52"/>
      <c r="M14" s="22">
        <f t="shared" si="0"/>
        <v>300</v>
      </c>
      <c r="N14" s="25">
        <f t="shared" si="1"/>
        <v>300</v>
      </c>
    </row>
    <row r="15" spans="2:14" x14ac:dyDescent="0.25">
      <c r="B15" s="19" t="s">
        <v>14</v>
      </c>
      <c r="C15" s="48"/>
      <c r="D15" s="26"/>
      <c r="E15" s="27"/>
      <c r="F15" s="27"/>
      <c r="G15" s="47"/>
      <c r="H15" s="47"/>
      <c r="I15" s="48"/>
      <c r="J15" s="26"/>
      <c r="K15" s="27"/>
      <c r="L15" s="52"/>
      <c r="M15" s="22">
        <f t="shared" si="0"/>
        <v>0</v>
      </c>
      <c r="N15" s="25">
        <f t="shared" si="1"/>
        <v>0</v>
      </c>
    </row>
    <row r="16" spans="2:14" x14ac:dyDescent="0.25">
      <c r="B16" s="19" t="s">
        <v>15</v>
      </c>
      <c r="C16" s="48"/>
      <c r="D16" s="26"/>
      <c r="E16" s="27"/>
      <c r="F16" s="27"/>
      <c r="G16" s="47"/>
      <c r="H16" s="47"/>
      <c r="I16" s="48"/>
      <c r="J16" s="26"/>
      <c r="K16" s="27"/>
      <c r="L16" s="52"/>
      <c r="M16" s="22">
        <f t="shared" si="0"/>
        <v>0</v>
      </c>
      <c r="N16" s="25">
        <f t="shared" si="1"/>
        <v>0</v>
      </c>
    </row>
    <row r="17" spans="2:14" x14ac:dyDescent="0.25">
      <c r="B17" s="19" t="s">
        <v>16</v>
      </c>
      <c r="C17" s="48"/>
      <c r="D17" s="26"/>
      <c r="E17" s="27"/>
      <c r="F17" s="27"/>
      <c r="G17" s="47"/>
      <c r="H17" s="47"/>
      <c r="I17" s="48"/>
      <c r="J17" s="26"/>
      <c r="K17" s="27"/>
      <c r="L17" s="52"/>
      <c r="M17" s="22">
        <f t="shared" si="0"/>
        <v>0</v>
      </c>
      <c r="N17" s="25">
        <f t="shared" si="1"/>
        <v>0</v>
      </c>
    </row>
    <row r="18" spans="2:14" x14ac:dyDescent="0.25">
      <c r="B18" s="19" t="s">
        <v>17</v>
      </c>
      <c r="C18" s="48"/>
      <c r="D18" s="26"/>
      <c r="E18" s="27"/>
      <c r="F18" s="27"/>
      <c r="G18" s="47"/>
      <c r="H18" s="47"/>
      <c r="I18" s="48"/>
      <c r="J18" s="26"/>
      <c r="K18" s="27"/>
      <c r="L18" s="52"/>
      <c r="M18" s="22">
        <f t="shared" si="0"/>
        <v>0</v>
      </c>
      <c r="N18" s="25">
        <f t="shared" si="1"/>
        <v>0</v>
      </c>
    </row>
    <row r="19" spans="2:14" x14ac:dyDescent="0.25">
      <c r="B19" s="19" t="s">
        <v>18</v>
      </c>
      <c r="C19" s="48"/>
      <c r="D19" s="26"/>
      <c r="E19" s="27"/>
      <c r="F19" s="27"/>
      <c r="G19" s="47"/>
      <c r="H19" s="47"/>
      <c r="I19" s="48"/>
      <c r="J19" s="26"/>
      <c r="K19" s="27"/>
      <c r="L19" s="52"/>
      <c r="M19" s="22">
        <f t="shared" si="0"/>
        <v>0</v>
      </c>
      <c r="N19" s="25">
        <f t="shared" si="1"/>
        <v>0</v>
      </c>
    </row>
    <row r="20" spans="2:14" x14ac:dyDescent="0.25">
      <c r="B20" s="19" t="s">
        <v>19</v>
      </c>
      <c r="C20" s="48"/>
      <c r="D20" s="26"/>
      <c r="E20" s="27"/>
      <c r="F20" s="27"/>
      <c r="G20" s="47"/>
      <c r="H20" s="47"/>
      <c r="I20" s="48"/>
      <c r="J20" s="26"/>
      <c r="K20" s="27"/>
      <c r="L20" s="52"/>
      <c r="M20" s="22">
        <f t="shared" si="0"/>
        <v>0</v>
      </c>
      <c r="N20" s="25">
        <f t="shared" si="1"/>
        <v>0</v>
      </c>
    </row>
    <row r="21" spans="2:14" x14ac:dyDescent="0.25">
      <c r="B21" s="19" t="s">
        <v>33</v>
      </c>
      <c r="C21" s="48"/>
      <c r="D21" s="26"/>
      <c r="E21" s="27"/>
      <c r="F21" s="27"/>
      <c r="G21" s="47"/>
      <c r="H21" s="47"/>
      <c r="I21" s="48"/>
      <c r="J21" s="26"/>
      <c r="K21" s="27"/>
      <c r="L21" s="52"/>
      <c r="M21" s="22">
        <f t="shared" si="0"/>
        <v>0</v>
      </c>
      <c r="N21" s="25">
        <f t="shared" si="1"/>
        <v>0</v>
      </c>
    </row>
    <row r="22" spans="2:14" x14ac:dyDescent="0.25">
      <c r="B22" s="19" t="s">
        <v>20</v>
      </c>
      <c r="C22" s="48"/>
      <c r="D22" s="26"/>
      <c r="E22" s="27">
        <v>200</v>
      </c>
      <c r="F22" s="27">
        <v>200</v>
      </c>
      <c r="G22" s="47"/>
      <c r="H22" s="47"/>
      <c r="I22" s="48"/>
      <c r="J22" s="26"/>
      <c r="K22" s="27"/>
      <c r="L22" s="52"/>
      <c r="M22" s="22">
        <f t="shared" si="0"/>
        <v>200</v>
      </c>
      <c r="N22" s="25">
        <f t="shared" si="1"/>
        <v>200</v>
      </c>
    </row>
    <row r="23" spans="2:14" x14ac:dyDescent="0.25">
      <c r="B23" s="19" t="s">
        <v>21</v>
      </c>
      <c r="C23" s="48"/>
      <c r="D23" s="26"/>
      <c r="E23" s="27"/>
      <c r="F23" s="27"/>
      <c r="G23" s="47"/>
      <c r="H23" s="47"/>
      <c r="I23" s="48"/>
      <c r="J23" s="26"/>
      <c r="K23" s="27"/>
      <c r="L23" s="52"/>
      <c r="M23" s="22">
        <f t="shared" si="0"/>
        <v>0</v>
      </c>
      <c r="N23" s="25">
        <f t="shared" si="1"/>
        <v>0</v>
      </c>
    </row>
    <row r="24" spans="2:14" x14ac:dyDescent="0.25">
      <c r="B24" s="19" t="s">
        <v>22</v>
      </c>
      <c r="C24" s="48"/>
      <c r="D24" s="26"/>
      <c r="E24" s="27">
        <v>200</v>
      </c>
      <c r="F24" s="27">
        <v>200</v>
      </c>
      <c r="G24" s="47"/>
      <c r="H24" s="47"/>
      <c r="I24" s="48"/>
      <c r="J24" s="26"/>
      <c r="K24" s="27"/>
      <c r="L24" s="52"/>
      <c r="M24" s="22">
        <f t="shared" si="0"/>
        <v>200</v>
      </c>
      <c r="N24" s="25">
        <f t="shared" si="1"/>
        <v>200</v>
      </c>
    </row>
    <row r="25" spans="2:14" x14ac:dyDescent="0.25">
      <c r="B25" s="19" t="s">
        <v>23</v>
      </c>
      <c r="C25" s="48"/>
      <c r="D25" s="26"/>
      <c r="E25" s="27"/>
      <c r="F25" s="26"/>
      <c r="G25" s="47"/>
      <c r="H25" s="47"/>
      <c r="I25" s="48"/>
      <c r="J25" s="26"/>
      <c r="K25" s="27"/>
      <c r="L25" s="52"/>
      <c r="M25" s="22">
        <f t="shared" si="0"/>
        <v>0</v>
      </c>
      <c r="N25" s="25">
        <f t="shared" si="1"/>
        <v>0</v>
      </c>
    </row>
    <row r="26" spans="2:14" x14ac:dyDescent="0.25">
      <c r="B26" s="42"/>
      <c r="C26" s="48"/>
      <c r="D26" s="26"/>
      <c r="E26" s="27"/>
      <c r="F26" s="26"/>
      <c r="G26" s="47"/>
      <c r="H26" s="47"/>
      <c r="I26" s="48"/>
      <c r="J26" s="26"/>
      <c r="K26" s="27"/>
      <c r="L26" s="52"/>
      <c r="M26" s="22">
        <f t="shared" si="0"/>
        <v>0</v>
      </c>
      <c r="N26" s="25">
        <f t="shared" si="1"/>
        <v>0</v>
      </c>
    </row>
    <row r="27" spans="2:14" ht="15.75" thickBot="1" x14ac:dyDescent="0.3">
      <c r="B27" s="43"/>
      <c r="C27" s="35"/>
      <c r="D27" s="40"/>
      <c r="E27" s="49"/>
      <c r="F27" s="40"/>
      <c r="G27" s="40"/>
      <c r="H27" s="40"/>
      <c r="I27" s="53"/>
      <c r="J27" s="29"/>
      <c r="K27" s="30"/>
      <c r="L27" s="54"/>
      <c r="M27" s="22">
        <f t="shared" si="0"/>
        <v>0</v>
      </c>
      <c r="N27" s="25">
        <f t="shared" si="1"/>
        <v>0</v>
      </c>
    </row>
    <row r="28" spans="2:14" ht="15.75" thickBot="1" x14ac:dyDescent="0.3">
      <c r="B28" s="11" t="s">
        <v>8</v>
      </c>
      <c r="C28" s="41">
        <f>SUM(C11:C27)</f>
        <v>0</v>
      </c>
      <c r="D28" s="44">
        <f t="shared" ref="D28:L28" si="2">SUM(D11:D27)</f>
        <v>0</v>
      </c>
      <c r="E28" s="44">
        <f t="shared" si="2"/>
        <v>600</v>
      </c>
      <c r="F28" s="45">
        <f t="shared" si="2"/>
        <v>600</v>
      </c>
      <c r="G28" s="41">
        <f t="shared" si="2"/>
        <v>220</v>
      </c>
      <c r="H28" s="46">
        <f t="shared" si="2"/>
        <v>220</v>
      </c>
      <c r="I28" s="32">
        <f t="shared" si="2"/>
        <v>0</v>
      </c>
      <c r="J28" s="33">
        <f t="shared" si="2"/>
        <v>0</v>
      </c>
      <c r="K28" s="33">
        <f t="shared" si="2"/>
        <v>0</v>
      </c>
      <c r="L28" s="34">
        <f t="shared" si="2"/>
        <v>0</v>
      </c>
      <c r="M28" s="22">
        <f t="shared" si="0"/>
        <v>820</v>
      </c>
      <c r="N28" s="25">
        <f t="shared" si="1"/>
        <v>820</v>
      </c>
    </row>
  </sheetData>
  <mergeCells count="19">
    <mergeCell ref="L1:N1"/>
    <mergeCell ref="J2:N2"/>
    <mergeCell ref="K3:N3"/>
    <mergeCell ref="C5:M5"/>
    <mergeCell ref="B7:B10"/>
    <mergeCell ref="C7:H7"/>
    <mergeCell ref="I7:L7"/>
    <mergeCell ref="M7:M10"/>
    <mergeCell ref="N7:N10"/>
    <mergeCell ref="C8:D8"/>
    <mergeCell ref="E8:F8"/>
    <mergeCell ref="I8:J8"/>
    <mergeCell ref="G8:H8"/>
    <mergeCell ref="G9:H9"/>
    <mergeCell ref="K8:L8"/>
    <mergeCell ref="C9:D9"/>
    <mergeCell ref="E9:F9"/>
    <mergeCell ref="I9:J9"/>
    <mergeCell ref="K9:L9"/>
  </mergeCells>
  <printOptions horizontalCentered="1" verticalCentered="1"/>
  <pageMargins left="0.47244094488188981" right="0.23622047244094491" top="0.31496062992125984" bottom="0.47244094488188981" header="0.31496062992125984" footer="0.31496062992125984"/>
  <pageSetup paperSize="9" scale="87"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пос-мр</vt:lpstr>
      <vt:lpstr>по-мр</vt:lpstr>
      <vt:lpstr>'по-мр'!Область_печати</vt:lpstr>
      <vt:lpstr>'пос-мр'!Область_печати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2024-03-05T11:03:04Z</dcterms:modified>
</cp:coreProperties>
</file>