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Рабочие папки с 2016-2021гг\2021 год\Мониторинг на 01.01.2022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J40" i="1"/>
  <c r="N40" i="1"/>
  <c r="C37" i="1"/>
  <c r="C40" i="1"/>
  <c r="C26" i="1"/>
  <c r="C25" i="1"/>
  <c r="P53" i="1" l="1"/>
  <c r="P50" i="1" s="1"/>
  <c r="N50" i="1"/>
  <c r="J50" i="1"/>
  <c r="C50" i="1"/>
  <c r="C54" i="1" l="1"/>
  <c r="P27" i="1" l="1"/>
  <c r="J26" i="1" l="1"/>
  <c r="N26" i="1" l="1"/>
  <c r="N25" i="1" s="1"/>
  <c r="J25" i="1"/>
  <c r="C23" i="1" l="1"/>
  <c r="J37" i="1"/>
  <c r="N37" i="1"/>
  <c r="S23" i="1" l="1"/>
  <c r="O23" i="1"/>
  <c r="Q23" i="1" s="1"/>
  <c r="Q30" i="1"/>
  <c r="P61" i="1"/>
  <c r="P28" i="1" l="1"/>
  <c r="P30" i="1"/>
  <c r="P36" i="1"/>
  <c r="J58" i="1" l="1"/>
  <c r="J54" i="1" s="1"/>
  <c r="J23" i="1" s="1"/>
  <c r="N58" i="1"/>
  <c r="N54" i="1" s="1"/>
  <c r="N23" i="1" s="1"/>
  <c r="P60" i="1" l="1"/>
  <c r="P59" i="1"/>
  <c r="P43" i="1"/>
  <c r="P37" i="1" l="1"/>
  <c r="P40" i="1"/>
  <c r="P58" i="1"/>
  <c r="P54" i="1" s="1"/>
  <c r="P26" i="1"/>
  <c r="P25" i="1" s="1"/>
  <c r="P23" i="1" l="1"/>
</calcChain>
</file>

<file path=xl/sharedStrings.xml><?xml version="1.0" encoding="utf-8"?>
<sst xmlns="http://schemas.openxmlformats.org/spreadsheetml/2006/main" count="86" uniqueCount="73">
  <si>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</si>
  <si>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</si>
  <si>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</si>
  <si>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</si>
  <si>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</si>
  <si>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</si>
  <si>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</si>
  <si>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</si>
  <si>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</si>
  <si>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</si>
  <si>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</si>
  <si>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</si>
  <si>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</si>
  <si>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</si>
  <si>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</si>
  <si>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</si>
  <si>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</si>
  <si>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</si>
  <si>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</si>
  <si>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</si>
  <si>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</si>
  <si>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</si>
  <si>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</si>
  <si>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</si>
  <si>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</si>
  <si>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</si>
  <si>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</si>
  <si>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</si>
  <si>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</si>
  <si>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</si>
  <si>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</si>
  <si>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</si>
  <si>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</si>
  <si>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</si>
  <si>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</si>
  <si>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</si>
  <si>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</si>
  <si>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</si>
  <si>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</si>
  <si>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</si>
  <si>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</si>
  <si>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</si>
  <si>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</si>
  <si>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</si>
  <si>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</si>
  <si>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</si>
  <si>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</si>
  <si>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</si>
  <si>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</si>
  <si>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</si>
  <si>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</si>
  <si>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</si>
  <si>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</si>
  <si>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</si>
  <si>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</si>
  <si>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</si>
  <si>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</si>
  <si>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</si>
  <si>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</si>
  <si>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</si>
  <si>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</si>
  <si>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</si>
  <si>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</si>
  <si>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</si>
  <si>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</si>
  <si>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</si>
  <si>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</si>
  <si>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</si>
  <si>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</si>
  <si>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</si>
  <si>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</si>
  <si>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Алексеевского муниципального района на 1 января   2022 года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</si>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</sst>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view="pageBreakPreview" topLeftCell="A8" zoomScale="80" zoomScaleNormal="77" zoomScaleSheetLayoutView="80" workbookViewId="0">
      <selection activeCell="J28" sqref="J28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.6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.6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5.6" x14ac:dyDescent="0.3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5.6" x14ac:dyDescent="0.3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32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6"/>
    </row>
    <row r="12" spans="1:22" ht="15.75" customHeight="1" x14ac:dyDescent="0.3">
      <c r="A12" s="34" t="s">
        <v>71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3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 customHeight="1" x14ac:dyDescent="0.3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 customHeight="1" x14ac:dyDescent="0.3">
      <c r="A16" s="35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37" ht="16.2" thickBot="1" x14ac:dyDescent="0.35">
      <c r="R17" s="3"/>
      <c r="S17" s="3"/>
      <c r="T17" s="3"/>
      <c r="U17" s="36" t="s">
        <v>60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33" customHeight="1" thickBot="1" x14ac:dyDescent="0.35">
      <c r="A18" s="37" t="s">
        <v>9</v>
      </c>
      <c r="B18" s="38" t="s">
        <v>10</v>
      </c>
      <c r="C18" s="41" t="s">
        <v>11</v>
      </c>
      <c r="D18" s="42"/>
      <c r="E18" s="42"/>
      <c r="F18" s="42"/>
      <c r="G18" s="42"/>
      <c r="H18" s="42"/>
      <c r="I18" s="43"/>
      <c r="J18" s="41" t="s">
        <v>12</v>
      </c>
      <c r="K18" s="42"/>
      <c r="L18" s="42"/>
      <c r="M18" s="42"/>
      <c r="N18" s="42"/>
      <c r="O18" s="43"/>
      <c r="P18" s="41" t="s">
        <v>13</v>
      </c>
      <c r="Q18" s="42"/>
      <c r="R18" s="42"/>
      <c r="S18" s="42"/>
      <c r="T18" s="42"/>
      <c r="U18" s="42"/>
      <c r="V18" s="42"/>
    </row>
    <row r="19" spans="1:37" ht="16.2" thickBot="1" x14ac:dyDescent="0.35">
      <c r="A19" s="37"/>
      <c r="B19" s="39"/>
      <c r="C19" s="44" t="s">
        <v>14</v>
      </c>
      <c r="D19" s="41" t="s">
        <v>15</v>
      </c>
      <c r="E19" s="42"/>
      <c r="F19" s="42"/>
      <c r="G19" s="42"/>
      <c r="H19" s="42"/>
      <c r="I19" s="43"/>
      <c r="J19" s="47" t="s">
        <v>16</v>
      </c>
      <c r="K19" s="38"/>
      <c r="L19" s="47" t="s">
        <v>17</v>
      </c>
      <c r="M19" s="38"/>
      <c r="N19" s="47" t="s">
        <v>18</v>
      </c>
      <c r="O19" s="38"/>
      <c r="P19" s="44" t="s">
        <v>19</v>
      </c>
      <c r="Q19" s="41" t="s">
        <v>15</v>
      </c>
      <c r="R19" s="42"/>
      <c r="S19" s="42"/>
      <c r="T19" s="42"/>
      <c r="U19" s="42"/>
      <c r="V19" s="42"/>
    </row>
    <row r="20" spans="1:37" ht="16.2" thickBot="1" x14ac:dyDescent="0.35">
      <c r="A20" s="37"/>
      <c r="B20" s="39"/>
      <c r="C20" s="45"/>
      <c r="D20" s="44" t="s">
        <v>14</v>
      </c>
      <c r="E20" s="41" t="s">
        <v>20</v>
      </c>
      <c r="F20" s="42"/>
      <c r="G20" s="42"/>
      <c r="H20" s="42"/>
      <c r="I20" s="43"/>
      <c r="J20" s="48"/>
      <c r="K20" s="40"/>
      <c r="L20" s="48"/>
      <c r="M20" s="40"/>
      <c r="N20" s="48"/>
      <c r="O20" s="40"/>
      <c r="P20" s="45"/>
      <c r="Q20" s="44" t="s">
        <v>21</v>
      </c>
      <c r="R20" s="41" t="s">
        <v>20</v>
      </c>
      <c r="S20" s="42"/>
      <c r="T20" s="42"/>
      <c r="U20" s="42"/>
      <c r="V20" s="42"/>
    </row>
    <row r="21" spans="1:37" ht="125.4" thickBot="1" x14ac:dyDescent="0.35">
      <c r="A21" s="37"/>
      <c r="B21" s="40"/>
      <c r="C21" s="46"/>
      <c r="D21" s="46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6"/>
      <c r="Q21" s="46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 t="shared" ref="C23" si="0">C25+C36+C37+C54</f>
        <v>378.9</v>
      </c>
      <c r="D23" s="27"/>
      <c r="E23" s="27"/>
      <c r="F23" s="27"/>
      <c r="G23" s="27"/>
      <c r="H23" s="27"/>
      <c r="I23" s="27"/>
      <c r="J23" s="27">
        <f>J25+J36+J37+J54+J50</f>
        <v>349262.7</v>
      </c>
      <c r="K23" s="27"/>
      <c r="L23" s="27"/>
      <c r="M23" s="27"/>
      <c r="N23" s="27">
        <f>N25+N37+N36+N54+N53</f>
        <v>355131.2</v>
      </c>
      <c r="O23" s="27">
        <f>O30</f>
        <v>0</v>
      </c>
      <c r="P23" s="27">
        <f t="shared" ref="P23" si="1">P25+P36+P37+P54</f>
        <v>6247.400000000006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8">
        <f>C26</f>
        <v>78.5</v>
      </c>
      <c r="D25" s="27"/>
      <c r="E25" s="27"/>
      <c r="F25" s="27"/>
      <c r="G25" s="27"/>
      <c r="H25" s="27"/>
      <c r="I25" s="27"/>
      <c r="J25" s="27">
        <f>J26</f>
        <v>229434.6</v>
      </c>
      <c r="K25" s="27"/>
      <c r="L25" s="27"/>
      <c r="M25" s="27"/>
      <c r="N25" s="27">
        <f>N26</f>
        <v>232113.2</v>
      </c>
      <c r="O25" s="27"/>
      <c r="P25" s="27">
        <f t="shared" ref="P25" si="2">P26+P27+P28+P29+P30-P26</f>
        <v>2757.1000000000058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9">
        <f>C27+C30</f>
        <v>78.5</v>
      </c>
      <c r="D26" s="27"/>
      <c r="E26" s="27"/>
      <c r="F26" s="27"/>
      <c r="G26" s="27"/>
      <c r="H26" s="27"/>
      <c r="I26" s="27"/>
      <c r="J26" s="27">
        <f>J27+J28+J30</f>
        <v>229434.6</v>
      </c>
      <c r="K26" s="27"/>
      <c r="L26" s="27"/>
      <c r="M26" s="27"/>
      <c r="N26" s="27">
        <f>N27+N28+N30</f>
        <v>232113.2</v>
      </c>
      <c r="O26" s="27"/>
      <c r="P26" s="27">
        <f t="shared" ref="P26" si="3">P27+P28+P29+P30</f>
        <v>2757.1000000000058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9">
        <v>60.6</v>
      </c>
      <c r="D27" s="27"/>
      <c r="E27" s="27"/>
      <c r="F27" s="27"/>
      <c r="G27" s="27"/>
      <c r="H27" s="27"/>
      <c r="I27" s="27"/>
      <c r="J27" s="27">
        <v>187944.5</v>
      </c>
      <c r="K27" s="27"/>
      <c r="L27" s="27"/>
      <c r="M27" s="27"/>
      <c r="N27" s="27">
        <v>188570.4</v>
      </c>
      <c r="O27" s="27"/>
      <c r="P27" s="30">
        <f>C27-J27+N27</f>
        <v>686.5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9">
        <v>0</v>
      </c>
      <c r="D28" s="27"/>
      <c r="E28" s="27"/>
      <c r="F28" s="27"/>
      <c r="G28" s="27"/>
      <c r="H28" s="27"/>
      <c r="I28" s="27"/>
      <c r="J28" s="27">
        <v>15.5</v>
      </c>
      <c r="K28" s="27"/>
      <c r="L28" s="27"/>
      <c r="M28" s="27"/>
      <c r="N28" s="27">
        <v>15.5</v>
      </c>
      <c r="O28" s="27"/>
      <c r="P28" s="30">
        <f>C28-J28+N28</f>
        <v>0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17.899999999999999</v>
      </c>
      <c r="D30" s="27"/>
      <c r="E30" s="27"/>
      <c r="F30" s="27"/>
      <c r="G30" s="27"/>
      <c r="H30" s="27"/>
      <c r="I30" s="27"/>
      <c r="J30" s="27">
        <v>41474.6</v>
      </c>
      <c r="K30" s="27"/>
      <c r="L30" s="27"/>
      <c r="M30" s="27"/>
      <c r="N30" s="27">
        <v>43527.3</v>
      </c>
      <c r="O30" s="27"/>
      <c r="P30" s="27">
        <f>C30-J30+N30</f>
        <v>2070.6000000000058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7">
        <v>21.5</v>
      </c>
      <c r="D36" s="27"/>
      <c r="E36" s="27"/>
      <c r="F36" s="27"/>
      <c r="G36" s="27"/>
      <c r="H36" s="27"/>
      <c r="I36" s="27"/>
      <c r="J36" s="27">
        <v>1695.5</v>
      </c>
      <c r="K36" s="27"/>
      <c r="L36" s="27"/>
      <c r="M36" s="27"/>
      <c r="N36" s="27">
        <v>1706.2</v>
      </c>
      <c r="O36" s="27"/>
      <c r="P36" s="27">
        <f>C36-J36+N36</f>
        <v>32.200000000000045</v>
      </c>
      <c r="Q36" s="27"/>
      <c r="R36" s="8"/>
      <c r="S36" s="8"/>
      <c r="T36" s="8"/>
      <c r="U36" s="8"/>
      <c r="V36" s="8"/>
    </row>
    <row r="37" spans="1:22" ht="31.2" x14ac:dyDescent="0.3">
      <c r="A37" s="9">
        <v>200</v>
      </c>
      <c r="B37" s="8" t="s">
        <v>35</v>
      </c>
      <c r="C37" s="28">
        <f>C40</f>
        <v>278.89999999999998</v>
      </c>
      <c r="D37" s="27"/>
      <c r="E37" s="27"/>
      <c r="F37" s="27"/>
      <c r="G37" s="27"/>
      <c r="H37" s="27"/>
      <c r="I37" s="27"/>
      <c r="J37" s="27">
        <f>J40</f>
        <v>118123.79999999999</v>
      </c>
      <c r="K37" s="27"/>
      <c r="L37" s="27"/>
      <c r="M37" s="27"/>
      <c r="N37" s="27">
        <f>N40</f>
        <v>121303</v>
      </c>
      <c r="O37" s="27"/>
      <c r="P37" s="27">
        <f t="shared" ref="P37" si="4">P40</f>
        <v>3458.1000000000004</v>
      </c>
      <c r="Q37" s="27"/>
      <c r="R37" s="8"/>
      <c r="S37" s="8"/>
      <c r="T37" s="8"/>
      <c r="U37" s="8"/>
      <c r="V37" s="8"/>
    </row>
    <row r="38" spans="1:22" ht="31.2" x14ac:dyDescent="0.3">
      <c r="A38" s="9">
        <v>230</v>
      </c>
      <c r="B38" s="8" t="s">
        <v>36</v>
      </c>
      <c r="C38" s="2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"/>
      <c r="S38" s="8"/>
      <c r="T38" s="8"/>
      <c r="U38" s="8"/>
      <c r="V38" s="8"/>
    </row>
    <row r="39" spans="1:22" ht="31.2" x14ac:dyDescent="0.3">
      <c r="A39" s="9">
        <v>231</v>
      </c>
      <c r="B39" s="8" t="s">
        <v>37</v>
      </c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240</v>
      </c>
      <c r="B40" s="8" t="s">
        <v>38</v>
      </c>
      <c r="C40" s="29">
        <f>C43</f>
        <v>278.89999999999998</v>
      </c>
      <c r="D40" s="27"/>
      <c r="E40" s="27"/>
      <c r="F40" s="27"/>
      <c r="G40" s="27"/>
      <c r="H40" s="27"/>
      <c r="I40" s="27"/>
      <c r="J40" s="27">
        <f>J43+J44</f>
        <v>118123.79999999999</v>
      </c>
      <c r="K40" s="27"/>
      <c r="L40" s="27"/>
      <c r="M40" s="27"/>
      <c r="N40" s="27">
        <f>N43+N44</f>
        <v>121303</v>
      </c>
      <c r="O40" s="27"/>
      <c r="P40" s="27">
        <f>P41+P42+P43+P44</f>
        <v>3458.1000000000004</v>
      </c>
      <c r="Q40" s="27"/>
      <c r="R40" s="8"/>
      <c r="S40" s="8"/>
      <c r="T40" s="8"/>
      <c r="U40" s="8"/>
      <c r="V40" s="8"/>
    </row>
    <row r="41" spans="1:22" ht="15.6" x14ac:dyDescent="0.3">
      <c r="A41" s="9">
        <v>241</v>
      </c>
      <c r="B41" s="8" t="s">
        <v>39</v>
      </c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"/>
      <c r="S41" s="8"/>
      <c r="T41" s="8"/>
      <c r="U41" s="8"/>
      <c r="V41" s="8"/>
    </row>
    <row r="42" spans="1:22" ht="31.2" x14ac:dyDescent="0.3">
      <c r="A42" s="9">
        <v>243</v>
      </c>
      <c r="B42" s="8" t="s">
        <v>40</v>
      </c>
      <c r="C42" s="2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244</v>
      </c>
      <c r="B43" s="8" t="s">
        <v>41</v>
      </c>
      <c r="C43" s="29">
        <v>278.89999999999998</v>
      </c>
      <c r="D43" s="27"/>
      <c r="E43" s="27"/>
      <c r="F43" s="27"/>
      <c r="G43" s="27"/>
      <c r="H43" s="27"/>
      <c r="I43" s="27"/>
      <c r="J43" s="27">
        <v>110889.4</v>
      </c>
      <c r="K43" s="27"/>
      <c r="L43" s="27"/>
      <c r="M43" s="27"/>
      <c r="N43" s="27">
        <v>114023</v>
      </c>
      <c r="O43" s="27"/>
      <c r="P43" s="27">
        <f>C43-J43+N43</f>
        <v>3412.5</v>
      </c>
      <c r="Q43" s="27"/>
      <c r="R43" s="8"/>
      <c r="S43" s="8"/>
      <c r="T43" s="8"/>
      <c r="U43" s="8"/>
      <c r="V43" s="8"/>
    </row>
    <row r="44" spans="1:22" ht="15.6" x14ac:dyDescent="0.3">
      <c r="A44" s="31">
        <v>247</v>
      </c>
      <c r="B44" s="8" t="s">
        <v>72</v>
      </c>
      <c r="C44" s="29"/>
      <c r="D44" s="27"/>
      <c r="E44" s="27"/>
      <c r="F44" s="27"/>
      <c r="G44" s="27"/>
      <c r="H44" s="27"/>
      <c r="I44" s="27"/>
      <c r="J44" s="27">
        <v>7234.4</v>
      </c>
      <c r="K44" s="27"/>
      <c r="L44" s="27"/>
      <c r="M44" s="27"/>
      <c r="N44" s="27">
        <v>7280</v>
      </c>
      <c r="O44" s="27"/>
      <c r="P44" s="27">
        <f>C44-J44+N44</f>
        <v>45.600000000000364</v>
      </c>
      <c r="Q44" s="27"/>
      <c r="R44" s="8"/>
      <c r="S44" s="8"/>
      <c r="T44" s="8"/>
      <c r="U44" s="8"/>
      <c r="V44" s="8"/>
    </row>
    <row r="45" spans="1:22" ht="15.6" x14ac:dyDescent="0.3">
      <c r="A45" s="9">
        <v>300</v>
      </c>
      <c r="B45" s="8" t="s">
        <v>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8"/>
      <c r="S45" s="8"/>
      <c r="T45" s="8"/>
      <c r="U45" s="8"/>
      <c r="V45" s="8"/>
    </row>
    <row r="46" spans="1:22" ht="15.6" x14ac:dyDescent="0.3">
      <c r="A46" s="9">
        <v>310</v>
      </c>
      <c r="B46" s="8" t="s">
        <v>43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312</v>
      </c>
      <c r="B47" s="8" t="s">
        <v>44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350</v>
      </c>
      <c r="B48" s="8" t="s">
        <v>45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23.25" customHeight="1" x14ac:dyDescent="0.3">
      <c r="A49" s="9">
        <v>360</v>
      </c>
      <c r="B49" s="8" t="s">
        <v>46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15.6" x14ac:dyDescent="0.3">
      <c r="A50" s="9">
        <v>400</v>
      </c>
      <c r="B50" s="8" t="s">
        <v>47</v>
      </c>
      <c r="C50" s="27">
        <f>C53</f>
        <v>0</v>
      </c>
      <c r="D50" s="27"/>
      <c r="E50" s="27"/>
      <c r="F50" s="27"/>
      <c r="G50" s="27"/>
      <c r="H50" s="27"/>
      <c r="I50" s="27"/>
      <c r="J50" s="27">
        <f>J53</f>
        <v>0</v>
      </c>
      <c r="K50" s="27"/>
      <c r="L50" s="27"/>
      <c r="M50" s="27"/>
      <c r="N50" s="27">
        <f>N53</f>
        <v>0</v>
      </c>
      <c r="O50" s="27"/>
      <c r="P50" s="27">
        <f>P53</f>
        <v>0</v>
      </c>
      <c r="Q50" s="27"/>
      <c r="R50" s="8"/>
      <c r="S50" s="8"/>
      <c r="T50" s="8"/>
      <c r="U50" s="8"/>
      <c r="V50" s="8"/>
    </row>
    <row r="51" spans="1:22" ht="15" customHeight="1" x14ac:dyDescent="0.3">
      <c r="A51" s="9">
        <v>410</v>
      </c>
      <c r="B51" s="8" t="s">
        <v>48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8"/>
      <c r="S51" s="8"/>
      <c r="T51" s="8"/>
      <c r="U51" s="8"/>
      <c r="V51" s="8"/>
    </row>
    <row r="52" spans="1:22" ht="31.2" x14ac:dyDescent="0.3">
      <c r="A52" s="9">
        <v>412</v>
      </c>
      <c r="B52" s="8" t="s">
        <v>49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407</v>
      </c>
      <c r="B53" s="8" t="s">
        <v>50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f>C53+N53-J53</f>
        <v>0</v>
      </c>
      <c r="Q53" s="27"/>
      <c r="R53" s="8"/>
      <c r="S53" s="8"/>
      <c r="T53" s="8"/>
      <c r="U53" s="8"/>
      <c r="V53" s="8"/>
    </row>
    <row r="54" spans="1:22" ht="23.25" customHeight="1" x14ac:dyDescent="0.3">
      <c r="A54" s="9">
        <v>800</v>
      </c>
      <c r="B54" s="8" t="s">
        <v>51</v>
      </c>
      <c r="C54" s="27">
        <f t="shared" ref="C54" si="5">C55+C56+C58</f>
        <v>0</v>
      </c>
      <c r="D54" s="27"/>
      <c r="E54" s="27"/>
      <c r="F54" s="27"/>
      <c r="G54" s="27"/>
      <c r="H54" s="27"/>
      <c r="I54" s="27"/>
      <c r="J54" s="27">
        <f t="shared" ref="J54:P54" si="6">J55+J56+J58</f>
        <v>8.8000000000000007</v>
      </c>
      <c r="K54" s="27"/>
      <c r="L54" s="27"/>
      <c r="M54" s="27"/>
      <c r="N54" s="27">
        <f t="shared" si="6"/>
        <v>8.8000000000000007</v>
      </c>
      <c r="O54" s="27"/>
      <c r="P54" s="27">
        <f t="shared" si="6"/>
        <v>0</v>
      </c>
      <c r="Q54" s="27"/>
      <c r="R54" s="8"/>
      <c r="S54" s="8"/>
      <c r="T54" s="8"/>
      <c r="U54" s="8"/>
      <c r="V54" s="8"/>
    </row>
    <row r="55" spans="1:22" ht="46.8" x14ac:dyDescent="0.3">
      <c r="A55" s="9">
        <v>810</v>
      </c>
      <c r="B55" s="8" t="s">
        <v>52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  <c r="S55" s="8"/>
      <c r="T55" s="8"/>
      <c r="U55" s="8"/>
      <c r="V55" s="8"/>
    </row>
    <row r="56" spans="1:22" ht="18" customHeight="1" x14ac:dyDescent="0.3">
      <c r="A56" s="9">
        <v>830</v>
      </c>
      <c r="B56" s="8" t="s">
        <v>53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78" x14ac:dyDescent="0.3">
      <c r="A57" s="9">
        <v>831</v>
      </c>
      <c r="B57" s="10" t="s">
        <v>54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25.5" customHeight="1" x14ac:dyDescent="0.3">
      <c r="A58" s="9">
        <v>850</v>
      </c>
      <c r="B58" s="8" t="s">
        <v>55</v>
      </c>
      <c r="C58" s="28">
        <v>0</v>
      </c>
      <c r="D58" s="27"/>
      <c r="E58" s="27"/>
      <c r="F58" s="27"/>
      <c r="G58" s="27"/>
      <c r="H58" s="27"/>
      <c r="I58" s="27"/>
      <c r="J58" s="27">
        <f t="shared" ref="J58:P58" si="7">J59+J60+J61</f>
        <v>8.8000000000000007</v>
      </c>
      <c r="K58" s="27"/>
      <c r="L58" s="27"/>
      <c r="M58" s="27"/>
      <c r="N58" s="27">
        <f t="shared" si="7"/>
        <v>8.8000000000000007</v>
      </c>
      <c r="O58" s="27"/>
      <c r="P58" s="27">
        <f t="shared" si="7"/>
        <v>0</v>
      </c>
      <c r="Q58" s="27"/>
      <c r="R58" s="8"/>
      <c r="S58" s="8"/>
      <c r="T58" s="8"/>
      <c r="U58" s="8"/>
      <c r="V58" s="8"/>
    </row>
    <row r="59" spans="1:22" ht="15.6" x14ac:dyDescent="0.3">
      <c r="A59" s="9">
        <v>851</v>
      </c>
      <c r="B59" s="8" t="s">
        <v>56</v>
      </c>
      <c r="C59" s="29">
        <v>0</v>
      </c>
      <c r="D59" s="27"/>
      <c r="E59" s="27"/>
      <c r="F59" s="27"/>
      <c r="G59" s="27"/>
      <c r="H59" s="27"/>
      <c r="I59" s="27"/>
      <c r="J59" s="27">
        <v>3.2</v>
      </c>
      <c r="K59" s="27"/>
      <c r="L59" s="27"/>
      <c r="M59" s="27"/>
      <c r="N59" s="27">
        <v>3.2</v>
      </c>
      <c r="O59" s="27"/>
      <c r="P59" s="27">
        <f>C59-J59+N59</f>
        <v>0</v>
      </c>
      <c r="Q59" s="27"/>
      <c r="R59" s="8"/>
      <c r="S59" s="8"/>
      <c r="T59" s="8"/>
      <c r="U59" s="8"/>
      <c r="V59" s="8"/>
    </row>
    <row r="60" spans="1:22" ht="19.5" customHeight="1" x14ac:dyDescent="0.3">
      <c r="A60" s="9">
        <v>852</v>
      </c>
      <c r="B60" s="8" t="s">
        <v>57</v>
      </c>
      <c r="C60" s="29">
        <v>0</v>
      </c>
      <c r="D60" s="27"/>
      <c r="E60" s="27"/>
      <c r="F60" s="27"/>
      <c r="G60" s="27"/>
      <c r="H60" s="27"/>
      <c r="I60" s="27"/>
      <c r="J60" s="27">
        <v>1.1000000000000001</v>
      </c>
      <c r="K60" s="27"/>
      <c r="L60" s="27"/>
      <c r="M60" s="27"/>
      <c r="N60" s="27">
        <v>1.1000000000000001</v>
      </c>
      <c r="O60" s="27"/>
      <c r="P60" s="27">
        <f>C60-J60+N60</f>
        <v>0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853</v>
      </c>
      <c r="B61" s="8" t="s">
        <v>58</v>
      </c>
      <c r="C61" s="29">
        <v>0</v>
      </c>
      <c r="D61" s="27"/>
      <c r="E61" s="27"/>
      <c r="F61" s="27"/>
      <c r="G61" s="27"/>
      <c r="H61" s="27"/>
      <c r="I61" s="27"/>
      <c r="J61" s="27">
        <v>4.5</v>
      </c>
      <c r="K61" s="27"/>
      <c r="L61" s="27"/>
      <c r="M61" s="27"/>
      <c r="N61" s="27">
        <v>4.5</v>
      </c>
      <c r="O61" s="27"/>
      <c r="P61" s="27">
        <f>C61-J61+N61</f>
        <v>0</v>
      </c>
      <c r="Q61" s="27"/>
      <c r="R61" s="8"/>
      <c r="S61" s="8"/>
      <c r="T61" s="8"/>
      <c r="U61" s="8"/>
      <c r="V61" s="8"/>
    </row>
    <row r="62" spans="1:22" ht="15.6" x14ac:dyDescent="0.3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6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3"/>
      <c r="Q63" s="3"/>
      <c r="R63" s="3"/>
      <c r="S63" s="3"/>
      <c r="T63" s="3"/>
      <c r="U63" s="3"/>
      <c r="V63" s="3"/>
    </row>
    <row r="64" spans="1:22" ht="15.6" x14ac:dyDescent="0.3">
      <c r="A64" s="12"/>
      <c r="B64" s="49" t="s">
        <v>62</v>
      </c>
      <c r="C64" s="49"/>
      <c r="D64" s="49"/>
      <c r="E64" s="49"/>
      <c r="F64" s="49"/>
      <c r="G64" s="49"/>
      <c r="H64" s="49"/>
      <c r="I64" s="49"/>
      <c r="J64" s="3"/>
      <c r="K64" s="12"/>
      <c r="L64" s="12"/>
      <c r="M64" s="12"/>
      <c r="N64" s="3"/>
      <c r="O64" s="3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12" t="s">
        <v>63</v>
      </c>
      <c r="C65" s="12"/>
      <c r="D65" s="12"/>
      <c r="E65" s="51"/>
      <c r="F65" s="51"/>
      <c r="G65" s="50" t="s">
        <v>64</v>
      </c>
      <c r="H65" s="50"/>
      <c r="I65" s="50"/>
      <c r="J65" s="50"/>
      <c r="K65" s="12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3"/>
      <c r="S66" s="3"/>
      <c r="T66" s="3"/>
      <c r="U66" s="3"/>
      <c r="V66" s="3"/>
    </row>
    <row r="67" spans="1:22" ht="15.6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3"/>
      <c r="S67" s="3"/>
      <c r="T67" s="3"/>
      <c r="U67" s="3"/>
      <c r="V67" s="3"/>
    </row>
    <row r="68" spans="1:22" ht="15.6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3"/>
      <c r="S68" s="3"/>
      <c r="T68" s="3"/>
      <c r="U68" s="3"/>
      <c r="V68" s="3"/>
    </row>
    <row r="69" spans="1:22" ht="15.6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1" spans="1:22" x14ac:dyDescent="0.3">
      <c r="A71" s="1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22" x14ac:dyDescent="0.3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22" x14ac:dyDescent="0.3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22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22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x14ac:dyDescent="0.3">
      <c r="A81" s="1"/>
    </row>
    <row r="82" spans="1:17" x14ac:dyDescent="0.3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x14ac:dyDescent="0.3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15" customFormat="1" ht="15" customHeight="1" x14ac:dyDescent="0.3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x14ac:dyDescent="0.3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x14ac:dyDescent="0.3">
      <c r="A86" s="1"/>
    </row>
    <row r="87" spans="1:17" x14ac:dyDescent="0.3">
      <c r="A87" s="1"/>
    </row>
    <row r="88" spans="1:17" x14ac:dyDescent="0.3">
      <c r="A88" s="1"/>
    </row>
    <row r="89" spans="1:17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7" x14ac:dyDescent="0.3">
      <c r="A90" s="16"/>
      <c r="B90" s="17"/>
      <c r="C90" s="17"/>
      <c r="D90" s="17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7"/>
      <c r="B93" s="17"/>
      <c r="C93" s="17"/>
      <c r="D93" s="17"/>
    </row>
    <row r="94" spans="1:17" x14ac:dyDescent="0.3">
      <c r="A94" s="1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8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"/>
    </row>
    <row r="105" spans="1:5" x14ac:dyDescent="0.3">
      <c r="A105" s="19"/>
    </row>
    <row r="106" spans="1:5" x14ac:dyDescent="0.3">
      <c r="A106" s="19"/>
    </row>
    <row r="107" spans="1:5" x14ac:dyDescent="0.3">
      <c r="A107" s="19"/>
    </row>
    <row r="108" spans="1:5" x14ac:dyDescent="0.3">
      <c r="A108" s="1"/>
    </row>
    <row r="109" spans="1:5" ht="39" customHeight="1" x14ac:dyDescent="0.3">
      <c r="A109" s="16"/>
      <c r="B109" s="17"/>
      <c r="C109" s="17"/>
      <c r="D109" s="17"/>
      <c r="E109" s="20"/>
    </row>
    <row r="110" spans="1:5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"/>
    </row>
    <row r="120" spans="1:4" x14ac:dyDescent="0.3">
      <c r="A120" s="1"/>
    </row>
    <row r="121" spans="1:4" x14ac:dyDescent="0.3">
      <c r="A121" s="1"/>
    </row>
    <row r="122" spans="1:4" x14ac:dyDescent="0.3">
      <c r="A122" s="21"/>
    </row>
  </sheetData>
  <mergeCells count="45">
    <mergeCell ref="A82:Q82"/>
    <mergeCell ref="A84:Q84"/>
    <mergeCell ref="A85:Q85"/>
    <mergeCell ref="A89:O89"/>
    <mergeCell ref="A69:K69"/>
    <mergeCell ref="A76:Q76"/>
    <mergeCell ref="A77:Q77"/>
    <mergeCell ref="A78:Q78"/>
    <mergeCell ref="A79:Q79"/>
    <mergeCell ref="A80:Q80"/>
    <mergeCell ref="A68:Q68"/>
    <mergeCell ref="N19:O20"/>
    <mergeCell ref="P19:P21"/>
    <mergeCell ref="Q19:V19"/>
    <mergeCell ref="D20:D21"/>
    <mergeCell ref="E20:I20"/>
    <mergeCell ref="Q20:Q21"/>
    <mergeCell ref="R20:V20"/>
    <mergeCell ref="A63:O63"/>
    <mergeCell ref="A66:Q66"/>
    <mergeCell ref="A67:Q67"/>
    <mergeCell ref="B64:I64"/>
    <mergeCell ref="E65:F65"/>
    <mergeCell ref="G65:J65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11:U11"/>
    <mergeCell ref="A12:V12"/>
    <mergeCell ref="A14:V14"/>
    <mergeCell ref="A15:V15"/>
    <mergeCell ref="A16:V16"/>
    <mergeCell ref="A9:V9"/>
    <mergeCell ref="A3:V3"/>
    <mergeCell ref="A4:V4"/>
    <mergeCell ref="A5:V5"/>
    <mergeCell ref="A6:V6"/>
    <mergeCell ref="A7:V7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2022-02-18T10:26:41Z</cp:lastPrinted>
  <dcterms:created xsi:type="dcterms:W3CDTF">2017-04-04T05:41:41Z</dcterms:created>
  <dcterms:modified xsi:type="dcterms:W3CDTF">2022-02-18T10:26:45Z</dcterms:modified>
</cp:coreProperties>
</file>