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Исполнение бюджета за 2023год\Постановления об исполнении бюджета за 9 месяцев 2023 года\"/>
    </mc:Choice>
  </mc:AlternateContent>
  <bookViews>
    <workbookView xWindow="0" yWindow="0" windowWidth="13800" windowHeight="11220"/>
  </bookViews>
  <sheets>
    <sheet name="на 01.10.2023" sheetId="1" r:id="rId1"/>
  </sheets>
  <definedNames>
    <definedName name="_xlnm.Print_Area" localSheetId="0">'на 01.10.2023'!$A$1:$C$30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Q20" i="1"/>
  <c r="Q25" i="1" s="1"/>
  <c r="T20" i="1"/>
  <c r="T25" i="1" s="1"/>
  <c r="U20" i="1"/>
  <c r="U25" i="1" s="1"/>
  <c r="J23" i="1"/>
  <c r="Q23" i="1"/>
  <c r="G25" i="1"/>
  <c r="H25" i="1"/>
  <c r="I25" i="1"/>
  <c r="J25" i="1"/>
  <c r="K25" i="1"/>
  <c r="L25" i="1"/>
  <c r="M25" i="1"/>
  <c r="N25" i="1"/>
  <c r="O25" i="1"/>
  <c r="P25" i="1"/>
  <c r="R25" i="1"/>
  <c r="S25" i="1"/>
  <c r="V25" i="1"/>
  <c r="C19" i="1"/>
  <c r="B20" i="1"/>
  <c r="B25" i="1"/>
  <c r="C25" i="1"/>
</calcChain>
</file>

<file path=xl/sharedStrings.xml><?xml version="1.0" encoding="utf-8"?>
<sst xmlns="http://schemas.openxmlformats.org/spreadsheetml/2006/main" count="37" uniqueCount="37">
  <si>
    <t>к решению Алексеевской районной Думы</t>
  </si>
  <si>
    <t xml:space="preserve">                      от "_______"_________________2023 г. № ___</t>
  </si>
  <si>
    <t xml:space="preserve">ОТЧЕТ         </t>
  </si>
  <si>
    <t>о расходах и численности работников органов местного самоуправления, работников муниципальных учреждений Алексеевского муниципального района</t>
  </si>
  <si>
    <t>Единицы измерения:         расходы-тыс.руб</t>
  </si>
  <si>
    <t xml:space="preserve">                                     численность-единица</t>
  </si>
  <si>
    <t>Фактическая численность работников  на конец отчетного периода
на 01.10.2023 года</t>
  </si>
  <si>
    <t>Фактические затраты на денежное содержание работников  органов местного самоуправления,работников муниципальных учреждений на 01.10.2023 год</t>
  </si>
  <si>
    <t>на 01.10.2023</t>
  </si>
  <si>
    <t>на 01.07.2023</t>
  </si>
  <si>
    <t>на 01.04.2023</t>
  </si>
  <si>
    <t>на 01.01.2023</t>
  </si>
  <si>
    <t>на 01.10.2022</t>
  </si>
  <si>
    <t>на 01.07.2022</t>
  </si>
  <si>
    <t>на 01.04.2022</t>
  </si>
  <si>
    <t>на 01.01.2022</t>
  </si>
  <si>
    <t>на 01.10.2021</t>
  </si>
  <si>
    <t>на 01.07.2021</t>
  </si>
  <si>
    <t>на 01.04.2021</t>
  </si>
  <si>
    <t>на 01.01.2021</t>
  </si>
  <si>
    <t>на 01.10.2020</t>
  </si>
  <si>
    <t>на 01.07.2020</t>
  </si>
  <si>
    <t>на 01.04.2020</t>
  </si>
  <si>
    <t>на 01.01.2020</t>
  </si>
  <si>
    <t>Администрация Алексеевского муниципального района</t>
  </si>
  <si>
    <t>Ревизионная комиссия Алексеевского муниципального района</t>
  </si>
  <si>
    <t>Алексеевская районная Дума</t>
  </si>
  <si>
    <t xml:space="preserve">Муниципальное бюджетное учреждение "Хозяйственно-эксплуатационная служба"
</t>
  </si>
  <si>
    <t>Дошкольное образование</t>
  </si>
  <si>
    <t>Общее образование</t>
  </si>
  <si>
    <r>
      <t>Дополнительное образование</t>
    </r>
    <r>
      <rPr>
        <sz val="12"/>
        <color indexed="8"/>
        <rFont val="Times New Roman"/>
        <family val="1"/>
        <charset val="204"/>
      </rPr>
      <t xml:space="preserve"> (ДШИ-11, ДЮСШ-18)</t>
    </r>
  </si>
  <si>
    <t>Муниципальное бюджетное учреждение  "Молодежный центр"</t>
  </si>
  <si>
    <t>Муниципальное казенное учреждение "Методический центр"</t>
  </si>
  <si>
    <t xml:space="preserve">Муниципальное бюджетное учреждение культуры "Межпоселенческий культурно-досуговый центр"
 </t>
  </si>
  <si>
    <t xml:space="preserve">Муниципальное бюджетное учреждение "Редакция газеты "Прихоперье"
</t>
  </si>
  <si>
    <t>Итого:</t>
  </si>
  <si>
    <t>Приложение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</si>
</sst>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2" borderId="0" xfId="0" applyFill="1"/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center" vertical="center"/>
    </xf>
    <xf numFmtId="0" fontId="6" fillId="0" borderId="1" xfId="0" applyFont="1" applyBorder="1" applyAlignment="1"/>
    <xf numFmtId="0" fontId="8" fillId="0" borderId="0" xfId="0" applyFont="1"/>
    <xf numFmtId="0" fontId="9" fillId="0" borderId="0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 textRotation="90"/>
    </xf>
    <xf numFmtId="0" fontId="2" fillId="0" borderId="2" xfId="0" applyNumberFormat="1" applyFont="1" applyBorder="1" applyAlignment="1">
      <alignment textRotation="90" wrapText="1"/>
    </xf>
    <xf numFmtId="0" fontId="9" fillId="3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Border="1"/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164" fontId="9" fillId="2" borderId="2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2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Font="1"/>
    <xf numFmtId="4" fontId="12" fillId="0" borderId="0" xfId="0" applyNumberFormat="1" applyFo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0"/>
  <sheetViews>
    <sheetView tabSelected="1" zoomScale="80" zoomScaleNormal="80" workbookViewId="0">
      <selection activeCell="G8" sqref="G8:W26"/>
    </sheetView>
  </sheetViews>
  <sheetFormatPr defaultRowHeight="15" x14ac:dyDescent="0.25"/>
  <cols>
    <col min="1" max="1" width="81.85546875" customWidth="1"/>
    <col min="2" max="2" width="32" customWidth="1"/>
    <col min="3" max="3" width="29.140625" customWidth="1"/>
    <col min="4" max="4" width="9.140625" customWidth="1"/>
    <col min="5" max="6" width="7.28515625" customWidth="1"/>
    <col min="8" max="10" width="9.140625" style="3"/>
    <col min="14" max="14" width="9.140625" style="3"/>
  </cols>
  <sheetData>
    <row r="2" spans="1:22" ht="15.75" x14ac:dyDescent="0.25">
      <c r="B2" s="1"/>
      <c r="C2" s="2" t="s">
        <v>36</v>
      </c>
      <c r="D2" s="2"/>
      <c r="E2" s="2"/>
      <c r="F2" s="2"/>
    </row>
    <row r="3" spans="1:22" ht="15.75" x14ac:dyDescent="0.25">
      <c r="B3" s="42" t="s">
        <v>0</v>
      </c>
      <c r="C3" s="42"/>
      <c r="D3" s="2"/>
      <c r="E3" s="2"/>
      <c r="F3" s="2"/>
    </row>
    <row r="4" spans="1:22" ht="15.75" x14ac:dyDescent="0.25">
      <c r="B4" s="43" t="s">
        <v>1</v>
      </c>
      <c r="C4" s="43"/>
      <c r="D4" s="4"/>
      <c r="E4" s="4"/>
      <c r="F4" s="4"/>
    </row>
    <row r="5" spans="1:22" ht="15.75" x14ac:dyDescent="0.25">
      <c r="B5" s="42"/>
      <c r="C5" s="42"/>
      <c r="D5" s="2"/>
      <c r="E5" s="2"/>
      <c r="F5" s="2"/>
    </row>
    <row r="6" spans="1:22" ht="15.75" customHeight="1" x14ac:dyDescent="0.25">
      <c r="B6" s="44"/>
      <c r="C6" s="44"/>
      <c r="D6" s="5"/>
      <c r="E6" s="5"/>
      <c r="F6" s="5"/>
    </row>
    <row r="7" spans="1:22" ht="19.5" customHeight="1" x14ac:dyDescent="0.3">
      <c r="A7" s="45" t="s">
        <v>2</v>
      </c>
      <c r="B7" s="45"/>
      <c r="C7" s="45"/>
      <c r="D7" s="6"/>
      <c r="E7" s="6"/>
      <c r="F7" s="6"/>
    </row>
    <row r="8" spans="1:22" ht="37.5" customHeight="1" x14ac:dyDescent="0.25">
      <c r="A8" s="46" t="s">
        <v>3</v>
      </c>
      <c r="B8" s="46"/>
      <c r="C8" s="46"/>
      <c r="D8" s="7"/>
      <c r="E8" s="7"/>
      <c r="F8" s="7"/>
    </row>
    <row r="9" spans="1:22" ht="15.75" x14ac:dyDescent="0.25">
      <c r="A9" s="41"/>
      <c r="B9" s="41"/>
      <c r="C9" s="41"/>
      <c r="D9" s="8"/>
      <c r="E9" s="8"/>
      <c r="F9" s="8"/>
    </row>
    <row r="10" spans="1:22" x14ac:dyDescent="0.25">
      <c r="A10" s="9" t="s">
        <v>4</v>
      </c>
      <c r="B10" s="10"/>
      <c r="C10" s="10"/>
      <c r="D10" s="10"/>
      <c r="E10" s="10"/>
      <c r="F10" s="10"/>
    </row>
    <row r="11" spans="1:22" x14ac:dyDescent="0.25">
      <c r="A11" s="11" t="s">
        <v>5</v>
      </c>
      <c r="B11" s="12"/>
      <c r="C11" s="12"/>
      <c r="D11" s="12"/>
      <c r="E11" s="12"/>
      <c r="F11" s="12"/>
    </row>
    <row r="12" spans="1:22" ht="154.5" customHeight="1" x14ac:dyDescent="0.25">
      <c r="A12" s="49"/>
      <c r="B12" s="47" t="s">
        <v>6</v>
      </c>
      <c r="C12" s="47" t="s">
        <v>7</v>
      </c>
      <c r="D12" s="13"/>
      <c r="E12" s="13"/>
      <c r="F12" s="13"/>
      <c r="G12" s="14" t="s">
        <v>8</v>
      </c>
      <c r="H12" s="15" t="s">
        <v>9</v>
      </c>
      <c r="I12" s="15" t="s">
        <v>10</v>
      </c>
      <c r="J12" s="15" t="s">
        <v>11</v>
      </c>
      <c r="K12" s="15" t="s">
        <v>12</v>
      </c>
      <c r="L12" s="15" t="s">
        <v>13</v>
      </c>
      <c r="M12" s="15" t="s">
        <v>14</v>
      </c>
      <c r="N12" s="15" t="s">
        <v>15</v>
      </c>
      <c r="O12" s="15" t="s">
        <v>16</v>
      </c>
      <c r="P12" s="15" t="s">
        <v>17</v>
      </c>
      <c r="Q12" s="15" t="s">
        <v>18</v>
      </c>
      <c r="R12" s="15" t="s">
        <v>19</v>
      </c>
      <c r="S12" s="16" t="s">
        <v>20</v>
      </c>
      <c r="T12" s="16" t="s">
        <v>21</v>
      </c>
      <c r="U12" s="16" t="s">
        <v>22</v>
      </c>
      <c r="V12" s="16" t="s">
        <v>23</v>
      </c>
    </row>
    <row r="13" spans="1:22" ht="4.5" hidden="1" customHeight="1" x14ac:dyDescent="0.3">
      <c r="A13" s="50"/>
      <c r="B13" s="48"/>
      <c r="C13" s="48"/>
      <c r="D13" s="13"/>
      <c r="E13" s="13"/>
      <c r="F13" s="13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  <c r="T13" s="19"/>
      <c r="U13" s="19"/>
      <c r="V13" s="19"/>
    </row>
    <row r="14" spans="1:22" ht="30.75" customHeight="1" x14ac:dyDescent="0.25">
      <c r="A14" s="20" t="s">
        <v>24</v>
      </c>
      <c r="B14" s="21">
        <v>57</v>
      </c>
      <c r="C14" s="22">
        <v>27201</v>
      </c>
      <c r="D14" s="23"/>
      <c r="E14" s="23"/>
      <c r="F14" s="23"/>
      <c r="G14" s="24">
        <v>56</v>
      </c>
      <c r="H14" s="25">
        <v>57</v>
      </c>
      <c r="I14" s="25">
        <v>57</v>
      </c>
      <c r="J14" s="25">
        <v>56</v>
      </c>
      <c r="K14" s="25">
        <v>56</v>
      </c>
      <c r="L14" s="25">
        <v>56</v>
      </c>
      <c r="M14" s="25">
        <v>56</v>
      </c>
      <c r="N14" s="25">
        <v>56</v>
      </c>
      <c r="O14" s="25">
        <v>56</v>
      </c>
      <c r="P14" s="25">
        <v>55</v>
      </c>
      <c r="Q14" s="25">
        <v>56</v>
      </c>
      <c r="R14" s="25">
        <v>56</v>
      </c>
      <c r="S14" s="25">
        <v>56</v>
      </c>
      <c r="T14" s="26">
        <v>55</v>
      </c>
      <c r="U14" s="26">
        <v>55</v>
      </c>
      <c r="V14" s="26">
        <v>55</v>
      </c>
    </row>
    <row r="15" spans="1:22" ht="30.75" customHeight="1" x14ac:dyDescent="0.25">
      <c r="A15" s="20" t="s">
        <v>25</v>
      </c>
      <c r="B15" s="21">
        <v>2</v>
      </c>
      <c r="C15" s="22">
        <v>1273</v>
      </c>
      <c r="D15" s="23"/>
      <c r="E15" s="23"/>
      <c r="F15" s="23"/>
      <c r="G15" s="24">
        <v>2</v>
      </c>
      <c r="H15" s="25">
        <v>2</v>
      </c>
      <c r="I15" s="25">
        <v>2</v>
      </c>
      <c r="J15" s="25">
        <v>2</v>
      </c>
      <c r="K15" s="25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>
        <v>2</v>
      </c>
      <c r="S15" s="25">
        <v>2</v>
      </c>
      <c r="T15" s="26">
        <v>2</v>
      </c>
      <c r="U15" s="26">
        <v>2</v>
      </c>
      <c r="V15" s="26">
        <v>2</v>
      </c>
    </row>
    <row r="16" spans="1:22" ht="30.75" customHeight="1" x14ac:dyDescent="0.25">
      <c r="A16" s="20" t="s">
        <v>26</v>
      </c>
      <c r="B16" s="21">
        <v>1</v>
      </c>
      <c r="C16" s="22">
        <v>367</v>
      </c>
      <c r="D16" s="23"/>
      <c r="E16" s="23"/>
      <c r="F16" s="23"/>
      <c r="G16" s="24">
        <v>1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1</v>
      </c>
      <c r="R16" s="25">
        <v>1</v>
      </c>
      <c r="S16" s="25">
        <v>1</v>
      </c>
      <c r="T16" s="26">
        <v>1</v>
      </c>
      <c r="U16" s="26">
        <v>1</v>
      </c>
      <c r="V16" s="26">
        <v>1</v>
      </c>
    </row>
    <row r="17" spans="1:22" ht="41.25" customHeight="1" x14ac:dyDescent="0.25">
      <c r="A17" s="27" t="s">
        <v>27</v>
      </c>
      <c r="B17" s="21">
        <v>77</v>
      </c>
      <c r="C17" s="22">
        <v>23611</v>
      </c>
      <c r="D17" s="23"/>
      <c r="E17" s="23"/>
      <c r="F17" s="23"/>
      <c r="G17" s="24">
        <v>77</v>
      </c>
      <c r="H17" s="25">
        <v>77</v>
      </c>
      <c r="I17" s="25">
        <v>82</v>
      </c>
      <c r="J17" s="25">
        <v>82</v>
      </c>
      <c r="K17" s="25">
        <v>82</v>
      </c>
      <c r="L17" s="25">
        <v>82</v>
      </c>
      <c r="M17" s="25">
        <v>82</v>
      </c>
      <c r="N17" s="25">
        <v>82</v>
      </c>
      <c r="O17" s="25">
        <v>77</v>
      </c>
      <c r="P17" s="25">
        <v>76</v>
      </c>
      <c r="Q17" s="25">
        <v>73</v>
      </c>
      <c r="R17" s="25">
        <v>73</v>
      </c>
      <c r="S17" s="25">
        <v>73</v>
      </c>
      <c r="T17" s="26">
        <v>73</v>
      </c>
      <c r="U17" s="26">
        <v>73</v>
      </c>
      <c r="V17" s="26">
        <v>70</v>
      </c>
    </row>
    <row r="18" spans="1:22" ht="30.75" customHeight="1" x14ac:dyDescent="0.25">
      <c r="A18" s="20" t="s">
        <v>28</v>
      </c>
      <c r="B18" s="21">
        <v>52</v>
      </c>
      <c r="C18" s="22">
        <v>14295</v>
      </c>
      <c r="D18" s="23"/>
      <c r="E18" s="23"/>
      <c r="F18" s="23"/>
      <c r="G18" s="24">
        <v>52</v>
      </c>
      <c r="H18" s="25">
        <v>57</v>
      </c>
      <c r="I18" s="25">
        <v>56</v>
      </c>
      <c r="J18" s="25">
        <v>57</v>
      </c>
      <c r="K18" s="25">
        <v>57</v>
      </c>
      <c r="L18" s="25">
        <v>63</v>
      </c>
      <c r="M18" s="25">
        <v>63</v>
      </c>
      <c r="N18" s="25">
        <v>65</v>
      </c>
      <c r="O18" s="25">
        <v>64</v>
      </c>
      <c r="P18" s="25">
        <v>65</v>
      </c>
      <c r="Q18" s="25">
        <v>65</v>
      </c>
      <c r="R18" s="25">
        <v>66</v>
      </c>
      <c r="S18" s="25">
        <v>65</v>
      </c>
      <c r="T18" s="26">
        <v>66</v>
      </c>
      <c r="U18" s="26">
        <v>64</v>
      </c>
      <c r="V18" s="26">
        <v>64</v>
      </c>
    </row>
    <row r="19" spans="1:22" ht="26.25" customHeight="1" x14ac:dyDescent="0.25">
      <c r="A19" s="20" t="s">
        <v>29</v>
      </c>
      <c r="B19" s="21">
        <v>337</v>
      </c>
      <c r="C19" s="22">
        <f>3772+112306</f>
        <v>116078</v>
      </c>
      <c r="D19" s="23"/>
      <c r="E19" s="23"/>
      <c r="F19" s="23"/>
      <c r="G19" s="24">
        <v>337</v>
      </c>
      <c r="H19" s="25">
        <v>281</v>
      </c>
      <c r="I19" s="25">
        <v>347</v>
      </c>
      <c r="J19" s="25">
        <v>345</v>
      </c>
      <c r="K19" s="25">
        <v>345</v>
      </c>
      <c r="L19" s="25">
        <v>345</v>
      </c>
      <c r="M19" s="25">
        <v>355</v>
      </c>
      <c r="N19" s="25">
        <v>357</v>
      </c>
      <c r="O19" s="25">
        <v>353</v>
      </c>
      <c r="P19" s="25">
        <v>365</v>
      </c>
      <c r="Q19" s="25">
        <v>367</v>
      </c>
      <c r="R19" s="25">
        <v>367</v>
      </c>
      <c r="S19" s="25">
        <v>367</v>
      </c>
      <c r="T19" s="26">
        <v>362</v>
      </c>
      <c r="U19" s="26">
        <v>371</v>
      </c>
      <c r="V19" s="26">
        <v>364</v>
      </c>
    </row>
    <row r="20" spans="1:22" ht="28.5" customHeight="1" x14ac:dyDescent="0.25">
      <c r="A20" s="20" t="s">
        <v>30</v>
      </c>
      <c r="B20" s="21">
        <f>18+11</f>
        <v>29</v>
      </c>
      <c r="C20" s="22">
        <v>7302</v>
      </c>
      <c r="D20" s="23"/>
      <c r="E20" s="23"/>
      <c r="F20" s="23"/>
      <c r="G20" s="24">
        <v>29</v>
      </c>
      <c r="H20" s="25">
        <v>21</v>
      </c>
      <c r="I20" s="25">
        <f>11+18</f>
        <v>29</v>
      </c>
      <c r="J20" s="25">
        <f>11+19</f>
        <v>30</v>
      </c>
      <c r="K20" s="25">
        <v>29</v>
      </c>
      <c r="L20" s="25">
        <v>18</v>
      </c>
      <c r="M20" s="25">
        <v>31</v>
      </c>
      <c r="N20" s="25">
        <v>33</v>
      </c>
      <c r="O20" s="25">
        <v>35</v>
      </c>
      <c r="P20" s="25">
        <v>24</v>
      </c>
      <c r="Q20" s="25">
        <f>15+21</f>
        <v>36</v>
      </c>
      <c r="R20" s="25">
        <v>37</v>
      </c>
      <c r="S20" s="25">
        <v>36</v>
      </c>
      <c r="T20" s="26">
        <f>11+12</f>
        <v>23</v>
      </c>
      <c r="U20" s="26">
        <f>21+17</f>
        <v>38</v>
      </c>
      <c r="V20" s="26">
        <v>39</v>
      </c>
    </row>
    <row r="21" spans="1:22" ht="28.5" customHeight="1" x14ac:dyDescent="0.25">
      <c r="A21" s="20" t="s">
        <v>31</v>
      </c>
      <c r="B21" s="21">
        <v>13</v>
      </c>
      <c r="C21" s="22">
        <v>3407</v>
      </c>
      <c r="D21" s="23"/>
      <c r="E21" s="23"/>
      <c r="F21" s="23"/>
      <c r="G21" s="24">
        <v>13</v>
      </c>
      <c r="H21" s="25">
        <v>14</v>
      </c>
      <c r="I21" s="25">
        <v>15</v>
      </c>
      <c r="J21" s="25">
        <v>12</v>
      </c>
      <c r="K21" s="25">
        <v>12</v>
      </c>
      <c r="L21" s="25">
        <v>14</v>
      </c>
      <c r="M21" s="25">
        <v>18</v>
      </c>
      <c r="N21" s="25">
        <v>18</v>
      </c>
      <c r="O21" s="25">
        <v>18</v>
      </c>
      <c r="P21" s="25">
        <v>18</v>
      </c>
      <c r="Q21" s="25">
        <v>18</v>
      </c>
      <c r="R21" s="25">
        <v>14</v>
      </c>
      <c r="S21" s="25">
        <v>18</v>
      </c>
      <c r="T21" s="26">
        <v>16</v>
      </c>
      <c r="U21" s="26">
        <v>16</v>
      </c>
      <c r="V21" s="26">
        <v>15</v>
      </c>
    </row>
    <row r="22" spans="1:22" ht="28.5" customHeight="1" x14ac:dyDescent="0.25">
      <c r="A22" s="20" t="s">
        <v>32</v>
      </c>
      <c r="B22" s="21">
        <v>5</v>
      </c>
      <c r="C22" s="22">
        <v>1048</v>
      </c>
      <c r="D22" s="23"/>
      <c r="E22" s="23"/>
      <c r="F22" s="23"/>
      <c r="G22" s="24">
        <v>5</v>
      </c>
      <c r="H22" s="25">
        <v>5</v>
      </c>
      <c r="I22" s="25">
        <v>6</v>
      </c>
      <c r="J22" s="25">
        <v>6</v>
      </c>
      <c r="K22" s="25">
        <v>6</v>
      </c>
      <c r="L22" s="25">
        <v>6</v>
      </c>
      <c r="M22" s="25">
        <v>6</v>
      </c>
      <c r="N22" s="25">
        <v>6</v>
      </c>
      <c r="O22" s="25">
        <v>6</v>
      </c>
      <c r="P22" s="25">
        <v>6</v>
      </c>
      <c r="Q22" s="25">
        <v>6</v>
      </c>
      <c r="R22" s="25">
        <v>6</v>
      </c>
      <c r="S22" s="25">
        <v>6</v>
      </c>
      <c r="T22" s="26">
        <v>6</v>
      </c>
      <c r="U22" s="26">
        <v>6</v>
      </c>
      <c r="V22" s="26">
        <v>6</v>
      </c>
    </row>
    <row r="23" spans="1:22" ht="41.25" customHeight="1" x14ac:dyDescent="0.25">
      <c r="A23" s="27" t="s">
        <v>33</v>
      </c>
      <c r="B23" s="21">
        <v>34</v>
      </c>
      <c r="C23" s="22">
        <v>8357</v>
      </c>
      <c r="D23" s="23"/>
      <c r="E23" s="23"/>
      <c r="F23" s="23"/>
      <c r="G23" s="24">
        <v>34</v>
      </c>
      <c r="H23" s="25">
        <v>37</v>
      </c>
      <c r="I23" s="25">
        <v>37</v>
      </c>
      <c r="J23" s="25">
        <f>38-2</f>
        <v>36</v>
      </c>
      <c r="K23" s="25">
        <v>38</v>
      </c>
      <c r="L23" s="25">
        <v>38</v>
      </c>
      <c r="M23" s="25">
        <v>36</v>
      </c>
      <c r="N23" s="25">
        <v>34</v>
      </c>
      <c r="O23" s="25">
        <v>40</v>
      </c>
      <c r="P23" s="25">
        <v>38</v>
      </c>
      <c r="Q23" s="25">
        <f>39-1</f>
        <v>38</v>
      </c>
      <c r="R23" s="25">
        <v>36</v>
      </c>
      <c r="S23" s="25">
        <v>38</v>
      </c>
      <c r="T23" s="26">
        <v>37</v>
      </c>
      <c r="U23" s="26">
        <v>37</v>
      </c>
      <c r="V23" s="26">
        <v>35</v>
      </c>
    </row>
    <row r="24" spans="1:22" ht="38.25" customHeight="1" x14ac:dyDescent="0.25">
      <c r="A24" s="27" t="s">
        <v>34</v>
      </c>
      <c r="B24" s="21">
        <v>8</v>
      </c>
      <c r="C24" s="22">
        <v>1548</v>
      </c>
      <c r="D24" s="23"/>
      <c r="E24" s="23"/>
      <c r="F24" s="23"/>
      <c r="G24" s="24">
        <v>8</v>
      </c>
      <c r="H24" s="25">
        <v>9</v>
      </c>
      <c r="I24" s="25">
        <v>9</v>
      </c>
      <c r="J24" s="25">
        <v>9</v>
      </c>
      <c r="K24" s="25">
        <v>9</v>
      </c>
      <c r="L24" s="25">
        <v>10</v>
      </c>
      <c r="M24" s="25">
        <v>10</v>
      </c>
      <c r="N24" s="25">
        <v>10</v>
      </c>
      <c r="O24" s="25">
        <v>9</v>
      </c>
      <c r="P24" s="25">
        <v>10</v>
      </c>
      <c r="Q24" s="25">
        <v>10</v>
      </c>
      <c r="R24" s="25">
        <v>10</v>
      </c>
      <c r="S24" s="25">
        <v>10</v>
      </c>
      <c r="T24" s="26">
        <v>11</v>
      </c>
      <c r="U24" s="26">
        <v>11</v>
      </c>
      <c r="V24" s="26">
        <v>11</v>
      </c>
    </row>
    <row r="25" spans="1:22" ht="27.75" customHeight="1" x14ac:dyDescent="0.3">
      <c r="A25" s="28" t="s">
        <v>35</v>
      </c>
      <c r="B25" s="21">
        <f>SUM(B14:B24)</f>
        <v>615</v>
      </c>
      <c r="C25" s="29">
        <f>SUM(C14:C24)</f>
        <v>204487</v>
      </c>
      <c r="D25" s="30"/>
      <c r="E25" s="30"/>
      <c r="F25" s="30"/>
      <c r="G25" s="31">
        <f t="shared" ref="G25:J25" si="0">SUM(G14:G24)</f>
        <v>614</v>
      </c>
      <c r="H25" s="32">
        <f t="shared" si="0"/>
        <v>561</v>
      </c>
      <c r="I25" s="32">
        <f t="shared" si="0"/>
        <v>641</v>
      </c>
      <c r="J25" s="32">
        <f t="shared" si="0"/>
        <v>636</v>
      </c>
      <c r="K25" s="32">
        <f>SUM(K14:K24)</f>
        <v>637</v>
      </c>
      <c r="L25" s="32">
        <f>SUM(L14:L24)</f>
        <v>635</v>
      </c>
      <c r="M25" s="33">
        <f t="shared" ref="M25:N25" si="1">SUM(M14:M24)</f>
        <v>660</v>
      </c>
      <c r="N25" s="33">
        <f t="shared" si="1"/>
        <v>664</v>
      </c>
      <c r="O25" s="32">
        <f>SUM(O14:O24)</f>
        <v>661</v>
      </c>
      <c r="P25" s="33">
        <f t="shared" ref="P25:V25" si="2">SUM(P14:P24)</f>
        <v>660</v>
      </c>
      <c r="Q25" s="33">
        <f t="shared" si="2"/>
        <v>672</v>
      </c>
      <c r="R25" s="33">
        <f t="shared" si="2"/>
        <v>668</v>
      </c>
      <c r="S25" s="33">
        <f t="shared" si="2"/>
        <v>672</v>
      </c>
      <c r="T25" s="19">
        <f t="shared" si="2"/>
        <v>652</v>
      </c>
      <c r="U25" s="19">
        <f t="shared" si="2"/>
        <v>674</v>
      </c>
      <c r="V25" s="19">
        <f t="shared" si="2"/>
        <v>662</v>
      </c>
    </row>
    <row r="26" spans="1:22" x14ac:dyDescent="0.25">
      <c r="A26" s="34"/>
      <c r="B26" s="35"/>
      <c r="C26" s="35"/>
      <c r="D26" s="35"/>
      <c r="E26" s="35"/>
      <c r="F26" s="35"/>
    </row>
    <row r="27" spans="1:22" x14ac:dyDescent="0.25">
      <c r="A27" s="34"/>
      <c r="B27" s="35"/>
      <c r="C27" s="36"/>
      <c r="D27" s="36"/>
      <c r="E27" s="36"/>
      <c r="F27" s="36"/>
    </row>
    <row r="28" spans="1:22" ht="20.25" x14ac:dyDescent="0.3">
      <c r="A28" s="37"/>
      <c r="B28" s="38"/>
      <c r="C28" s="39"/>
      <c r="D28" s="39"/>
      <c r="E28" s="39"/>
      <c r="F28" s="39"/>
    </row>
    <row r="29" spans="1:22" x14ac:dyDescent="0.25">
      <c r="A29" s="35"/>
      <c r="B29" s="35"/>
      <c r="C29" s="35"/>
      <c r="D29" s="35"/>
      <c r="E29" s="35"/>
      <c r="F29" s="35"/>
    </row>
    <row r="30" spans="1:22" x14ac:dyDescent="0.25">
      <c r="A30" s="40"/>
      <c r="B30" s="35"/>
      <c r="C30" s="35"/>
      <c r="D30" s="35"/>
      <c r="E30" s="35"/>
      <c r="F30" s="35"/>
    </row>
  </sheetData>
  <mergeCells count="10">
    <mergeCell ref="A9:C9"/>
    <mergeCell ref="A12:A13"/>
    <mergeCell ref="B12:B13"/>
    <mergeCell ref="C12:C13"/>
    <mergeCell ref="B3:C3"/>
    <mergeCell ref="B4:C4"/>
    <mergeCell ref="B5:C5"/>
    <mergeCell ref="B6:C6"/>
    <mergeCell ref="A7:C7"/>
    <mergeCell ref="A8:C8"/>
  </mergeCells>
  <printOptions horizontalCentered="1"/>
  <pageMargins left="0.55118110236220474" right="0.15748031496062992" top="0.55118110236220474" bottom="0.55118110236220474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01.10.2023</vt:lpstr>
      <vt:lpstr>'на 01.10.2023'!Область_печати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Валентиновна Семёнова</dc:creator>
  <cp:lastModifiedBy>Елена Владимировна Деткова</cp:lastModifiedBy>
  <dcterms:created xsi:type="dcterms:W3CDTF">2023-10-03T07:27:53Z</dcterms:created>
  <dcterms:modified xsi:type="dcterms:W3CDTF">2023-11-17T06:36:55Z</dcterms:modified>
</cp:coreProperties>
</file>