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Мои документы\Решения Думы о бюджете на 2024-2026г\Решения Думы о бюджете\Первое чтение бюджета\"/>
    </mc:Choice>
  </mc:AlternateContent>
  <bookViews>
    <workbookView xWindow="0" yWindow="0" windowWidth="28800" windowHeight="117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18" i="1"/>
  <c r="M33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18" i="1"/>
  <c r="K33" i="1" l="1"/>
  <c r="J33" i="1"/>
  <c r="H33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/>
  <c r="F33" i="1"/>
  <c r="E33" i="1"/>
  <c r="D33" i="1" l="1"/>
  <c r="T33" i="1" l="1"/>
  <c r="O33" i="1"/>
  <c r="S33" i="1" l="1"/>
  <c r="P33" i="1"/>
  <c r="L33" i="1" l="1"/>
</calcChain>
</file>

<file path=xl/sharedStrings.xml><?xml version="1.0" encoding="utf-8"?>
<sst xmlns="http://schemas.openxmlformats.org/spreadsheetml/2006/main" count="41" uniqueCount="33">
  <si>
    <t>Межбюджетные трансферты,</t>
  </si>
  <si>
    <t>№№ п/п</t>
  </si>
  <si>
    <t>Наименование сельского поселения</t>
  </si>
  <si>
    <t>Межбюджетный  трансферт на сбалансированность бюджетов</t>
  </si>
  <si>
    <t>Алексеевское</t>
  </si>
  <si>
    <t>Аржановское</t>
  </si>
  <si>
    <t>Большебабинское</t>
  </si>
  <si>
    <t>Краснооктябрьское</t>
  </si>
  <si>
    <t>Ларинское</t>
  </si>
  <si>
    <t>Поклоновское</t>
  </si>
  <si>
    <t>Реченское</t>
  </si>
  <si>
    <t>Рябовское</t>
  </si>
  <si>
    <t>Самолшинское</t>
  </si>
  <si>
    <t>Межбюджетный  трансферт на содержание объектов благоустройства</t>
  </si>
  <si>
    <t>Солонцовское</t>
  </si>
  <si>
    <t>Стеженское</t>
  </si>
  <si>
    <t>Трехложинское</t>
  </si>
  <si>
    <t>Усть-Бузулукское</t>
  </si>
  <si>
    <t>Шарашинское</t>
  </si>
  <si>
    <t>Яминское</t>
  </si>
  <si>
    <t>Итого</t>
  </si>
  <si>
    <t>к приложению №1 Решения</t>
  </si>
  <si>
    <t>Алексеевской районной Думы</t>
  </si>
  <si>
    <t>от________________№_________</t>
  </si>
  <si>
    <t>Межбюджетный  трансферт на содержание тракторов</t>
  </si>
  <si>
    <t>Межбюджетный  трансферт на исполнение полномочий в сфере жилищно-коммунального хозяйства за счет субсидии на сбалансирован-ность бюджетов</t>
  </si>
  <si>
    <t>Межбюджетный  трансферт на исполнение полномочий по содержанию кладбищ</t>
  </si>
  <si>
    <t>Межбюджетный  трансферт на формирование дорожных фондов сельских поселений</t>
  </si>
  <si>
    <t>передаваемые из бюджета Алексеевского муниципального района в бюджеты сельских поселений в соответствие с заключенными соглашениями на решение вопросов муниципального района в сфере жилищно-коммунального хозяйства и иных вопросов местного значения сельских поселений в 2024г.</t>
  </si>
  <si>
    <t>Межбюджетный  трансферт на исполнение инициатив граждан</t>
  </si>
  <si>
    <t>всего межбюджетный трансферт на сбалансированность</t>
  </si>
  <si>
    <t>Межбюджетный трансферт на сбалансирован-ность</t>
  </si>
  <si>
    <t>Таблица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</si>
</sst>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0"/>
  </numFmts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64" fontId="4" fillId="0" borderId="1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vertical="center" wrapText="1"/>
    </xf>
    <xf numFmtId="2" fontId="5" fillId="0" borderId="1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righ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0" fillId="2" borderId="0" xfId="0" applyFill="1"/>
    <xf numFmtId="164" fontId="4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4" fontId="4" fillId="3" borderId="1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4"/>
  <sheetViews>
    <sheetView tabSelected="1" topLeftCell="D1" zoomScale="154" zoomScaleNormal="154" workbookViewId="0">
      <selection activeCell="M3" sqref="M3:T3"/>
    </sheetView>
  </sheetViews>
  <sheetFormatPr defaultRowHeight="15" x14ac:dyDescent="0.25"/>
  <cols>
    <col min="2" max="2" width="3.7109375" customWidth="1"/>
    <col min="3" max="3" width="15.42578125" customWidth="1"/>
    <col min="4" max="4" width="10.85546875" customWidth="1"/>
    <col min="5" max="7" width="9.7109375" customWidth="1"/>
    <col min="8" max="8" width="9.7109375" hidden="1" customWidth="1"/>
    <col min="9" max="9" width="9" hidden="1" customWidth="1"/>
    <col min="10" max="11" width="9.5703125" customWidth="1"/>
    <col min="12" max="12" width="7.5703125" customWidth="1"/>
    <col min="13" max="14" width="10.42578125" customWidth="1"/>
    <col min="15" max="15" width="10.7109375" customWidth="1"/>
    <col min="16" max="18" width="10" customWidth="1"/>
    <col min="19" max="19" width="11" customWidth="1"/>
    <col min="20" max="20" width="9.85546875" customWidth="1"/>
  </cols>
  <sheetData>
    <row r="2" spans="2:21" x14ac:dyDescent="0.25">
      <c r="M2" s="48" t="s">
        <v>32</v>
      </c>
      <c r="N2" s="48"/>
      <c r="O2" s="48"/>
      <c r="P2" s="48"/>
      <c r="Q2" s="48"/>
      <c r="R2" s="48"/>
      <c r="S2" s="48"/>
      <c r="T2" s="48"/>
    </row>
    <row r="3" spans="2:21" x14ac:dyDescent="0.25">
      <c r="M3" s="48" t="s">
        <v>21</v>
      </c>
      <c r="N3" s="48"/>
      <c r="O3" s="48"/>
      <c r="P3" s="48"/>
      <c r="Q3" s="48"/>
      <c r="R3" s="48"/>
      <c r="S3" s="48"/>
      <c r="T3" s="48"/>
    </row>
    <row r="4" spans="2:21" x14ac:dyDescent="0.25">
      <c r="M4" s="48" t="s">
        <v>22</v>
      </c>
      <c r="N4" s="48"/>
      <c r="O4" s="48"/>
      <c r="P4" s="48"/>
      <c r="Q4" s="48"/>
      <c r="R4" s="48"/>
      <c r="S4" s="48"/>
      <c r="T4" s="48"/>
    </row>
    <row r="5" spans="2:21" x14ac:dyDescent="0.25">
      <c r="M5" s="48" t="s">
        <v>23</v>
      </c>
      <c r="N5" s="48"/>
      <c r="O5" s="48"/>
      <c r="P5" s="48"/>
      <c r="Q5" s="48"/>
      <c r="R5" s="48"/>
      <c r="S5" s="48"/>
      <c r="T5" s="48"/>
    </row>
    <row r="6" spans="2:21" x14ac:dyDescent="0.25">
      <c r="M6" s="2"/>
      <c r="N6" s="2"/>
      <c r="O6" s="2"/>
    </row>
    <row r="7" spans="2:21" x14ac:dyDescent="0.25">
      <c r="B7" s="35" t="s">
        <v>0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</row>
    <row r="8" spans="2:21" ht="43.5" customHeight="1" x14ac:dyDescent="0.25">
      <c r="B8" s="36" t="s">
        <v>28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21" x14ac:dyDescent="0.25">
      <c r="B9" s="1"/>
    </row>
    <row r="10" spans="2:21" ht="15" customHeight="1" x14ac:dyDescent="0.25">
      <c r="B10" s="34" t="s">
        <v>1</v>
      </c>
      <c r="C10" s="37" t="s">
        <v>2</v>
      </c>
      <c r="D10" s="38">
        <v>2024</v>
      </c>
      <c r="E10" s="39"/>
      <c r="F10" s="39"/>
      <c r="G10" s="39"/>
      <c r="H10" s="39"/>
      <c r="I10" s="39"/>
      <c r="J10" s="39"/>
      <c r="K10" s="39"/>
      <c r="L10" s="39"/>
      <c r="M10" s="40"/>
      <c r="N10" s="49">
        <v>2025</v>
      </c>
      <c r="O10" s="50"/>
      <c r="P10" s="50"/>
      <c r="Q10" s="51"/>
      <c r="R10" s="33">
        <v>2026</v>
      </c>
      <c r="S10" s="33"/>
      <c r="T10" s="33"/>
      <c r="U10" s="33"/>
    </row>
    <row r="11" spans="2:21" x14ac:dyDescent="0.25">
      <c r="B11" s="34"/>
      <c r="C11" s="37"/>
      <c r="D11" s="41"/>
      <c r="E11" s="42"/>
      <c r="F11" s="42"/>
      <c r="G11" s="42"/>
      <c r="H11" s="42"/>
      <c r="I11" s="42"/>
      <c r="J11" s="42"/>
      <c r="K11" s="42"/>
      <c r="L11" s="42"/>
      <c r="M11" s="43"/>
      <c r="N11" s="52"/>
      <c r="O11" s="53"/>
      <c r="P11" s="53"/>
      <c r="Q11" s="54"/>
      <c r="R11" s="33"/>
      <c r="S11" s="33"/>
      <c r="T11" s="33"/>
      <c r="U11" s="33"/>
    </row>
    <row r="12" spans="2:21" ht="15" customHeight="1" x14ac:dyDescent="0.25">
      <c r="B12" s="34"/>
      <c r="C12" s="37"/>
      <c r="D12" s="30" t="s">
        <v>3</v>
      </c>
      <c r="E12" s="30" t="s">
        <v>25</v>
      </c>
      <c r="F12" s="30" t="s">
        <v>26</v>
      </c>
      <c r="G12" s="45" t="s">
        <v>30</v>
      </c>
      <c r="H12" s="30"/>
      <c r="I12" s="30" t="s">
        <v>27</v>
      </c>
      <c r="J12" s="30" t="s">
        <v>29</v>
      </c>
      <c r="K12" s="30" t="s">
        <v>27</v>
      </c>
      <c r="L12" s="30" t="s">
        <v>13</v>
      </c>
      <c r="M12" s="30" t="s">
        <v>20</v>
      </c>
      <c r="N12" s="30" t="s">
        <v>31</v>
      </c>
      <c r="O12" s="44" t="s">
        <v>24</v>
      </c>
      <c r="P12" s="44" t="s">
        <v>13</v>
      </c>
      <c r="Q12" s="30" t="s">
        <v>20</v>
      </c>
      <c r="R12" s="30" t="s">
        <v>31</v>
      </c>
      <c r="S12" s="44" t="s">
        <v>24</v>
      </c>
      <c r="T12" s="44" t="s">
        <v>13</v>
      </c>
      <c r="U12" s="30" t="s">
        <v>20</v>
      </c>
    </row>
    <row r="13" spans="2:21" x14ac:dyDescent="0.25">
      <c r="B13" s="34"/>
      <c r="C13" s="37"/>
      <c r="D13" s="31"/>
      <c r="E13" s="31"/>
      <c r="F13" s="31"/>
      <c r="G13" s="46"/>
      <c r="H13" s="31"/>
      <c r="I13" s="31"/>
      <c r="J13" s="31"/>
      <c r="K13" s="31"/>
      <c r="L13" s="31"/>
      <c r="M13" s="31"/>
      <c r="N13" s="31"/>
      <c r="O13" s="44"/>
      <c r="P13" s="44"/>
      <c r="Q13" s="31"/>
      <c r="R13" s="31"/>
      <c r="S13" s="44"/>
      <c r="T13" s="44"/>
      <c r="U13" s="31"/>
    </row>
    <row r="14" spans="2:21" x14ac:dyDescent="0.25">
      <c r="B14" s="34"/>
      <c r="C14" s="37"/>
      <c r="D14" s="31"/>
      <c r="E14" s="31"/>
      <c r="F14" s="31"/>
      <c r="G14" s="46"/>
      <c r="H14" s="31"/>
      <c r="I14" s="31"/>
      <c r="J14" s="31"/>
      <c r="K14" s="31"/>
      <c r="L14" s="31"/>
      <c r="M14" s="31"/>
      <c r="N14" s="31"/>
      <c r="O14" s="44"/>
      <c r="P14" s="44"/>
      <c r="Q14" s="31"/>
      <c r="R14" s="31"/>
      <c r="S14" s="44"/>
      <c r="T14" s="44"/>
      <c r="U14" s="31"/>
    </row>
    <row r="15" spans="2:21" ht="73.5" customHeight="1" x14ac:dyDescent="0.25">
      <c r="B15" s="34"/>
      <c r="C15" s="37"/>
      <c r="D15" s="31"/>
      <c r="E15" s="31"/>
      <c r="F15" s="31"/>
      <c r="G15" s="46"/>
      <c r="H15" s="31"/>
      <c r="I15" s="31"/>
      <c r="J15" s="31"/>
      <c r="K15" s="31"/>
      <c r="L15" s="31"/>
      <c r="M15" s="31"/>
      <c r="N15" s="31"/>
      <c r="O15" s="44"/>
      <c r="P15" s="44"/>
      <c r="Q15" s="31"/>
      <c r="R15" s="31"/>
      <c r="S15" s="44"/>
      <c r="T15" s="44"/>
      <c r="U15" s="31"/>
    </row>
    <row r="16" spans="2:21" ht="63" customHeight="1" x14ac:dyDescent="0.25">
      <c r="B16" s="34"/>
      <c r="C16" s="37"/>
      <c r="D16" s="31"/>
      <c r="E16" s="31"/>
      <c r="F16" s="31"/>
      <c r="G16" s="46"/>
      <c r="H16" s="31"/>
      <c r="I16" s="31"/>
      <c r="J16" s="31"/>
      <c r="K16" s="31"/>
      <c r="L16" s="31"/>
      <c r="M16" s="31"/>
      <c r="N16" s="31"/>
      <c r="O16" s="44"/>
      <c r="P16" s="44"/>
      <c r="Q16" s="31"/>
      <c r="R16" s="31"/>
      <c r="S16" s="44"/>
      <c r="T16" s="44"/>
      <c r="U16" s="31"/>
    </row>
    <row r="17" spans="2:21" ht="47.25" customHeight="1" x14ac:dyDescent="0.25">
      <c r="B17" s="34"/>
      <c r="C17" s="37"/>
      <c r="D17" s="32"/>
      <c r="E17" s="32"/>
      <c r="F17" s="32"/>
      <c r="G17" s="47"/>
      <c r="H17" s="32"/>
      <c r="I17" s="32"/>
      <c r="J17" s="32"/>
      <c r="K17" s="32"/>
      <c r="L17" s="32"/>
      <c r="M17" s="32"/>
      <c r="N17" s="32"/>
      <c r="O17" s="44"/>
      <c r="P17" s="44"/>
      <c r="Q17" s="32"/>
      <c r="R17" s="32"/>
      <c r="S17" s="44"/>
      <c r="T17" s="44"/>
      <c r="U17" s="32"/>
    </row>
    <row r="18" spans="2:21" x14ac:dyDescent="0.25">
      <c r="B18" s="15">
        <v>1</v>
      </c>
      <c r="C18" s="16" t="s">
        <v>4</v>
      </c>
      <c r="D18" s="16">
        <v>0</v>
      </c>
      <c r="E18" s="3"/>
      <c r="F18" s="7"/>
      <c r="G18" s="13">
        <f>D18+E18+F18</f>
        <v>0</v>
      </c>
      <c r="H18" s="9"/>
      <c r="I18" s="19"/>
      <c r="J18" s="20"/>
      <c r="K18" s="26">
        <v>81640</v>
      </c>
      <c r="L18" s="5">
        <v>2200</v>
      </c>
      <c r="M18" s="12">
        <f>G18+J18+K18+L18</f>
        <v>83840</v>
      </c>
      <c r="N18" s="27">
        <f>G18</f>
        <v>0</v>
      </c>
      <c r="O18" s="4">
        <v>10000</v>
      </c>
      <c r="P18" s="5">
        <v>2200</v>
      </c>
      <c r="Q18" s="12">
        <f>N18+O18+P18</f>
        <v>12200</v>
      </c>
      <c r="R18" s="27">
        <f>N18</f>
        <v>0</v>
      </c>
      <c r="S18" s="4">
        <v>10000</v>
      </c>
      <c r="T18" s="5">
        <v>2200</v>
      </c>
      <c r="U18" s="29">
        <f>R18+S18+T18</f>
        <v>12200</v>
      </c>
    </row>
    <row r="19" spans="2:21" x14ac:dyDescent="0.25">
      <c r="B19" s="15">
        <v>2</v>
      </c>
      <c r="C19" s="16" t="s">
        <v>5</v>
      </c>
      <c r="D19" s="3">
        <v>266</v>
      </c>
      <c r="E19" s="3"/>
      <c r="F19" s="3">
        <v>62.5</v>
      </c>
      <c r="G19" s="13">
        <f t="shared" ref="G19:G32" si="0">D19+E19+F19</f>
        <v>328.5</v>
      </c>
      <c r="H19" s="9"/>
      <c r="I19" s="4"/>
      <c r="J19" s="22">
        <v>896</v>
      </c>
      <c r="K19" s="22">
        <v>300</v>
      </c>
      <c r="L19" s="5">
        <v>250</v>
      </c>
      <c r="M19" s="12">
        <f t="shared" ref="M19:M32" si="1">G19+J19+K19+L19</f>
        <v>1774.5</v>
      </c>
      <c r="N19" s="27">
        <f t="shared" ref="N19:N33" si="2">G19</f>
        <v>328.5</v>
      </c>
      <c r="O19" s="4">
        <v>300</v>
      </c>
      <c r="P19" s="5">
        <v>250</v>
      </c>
      <c r="Q19" s="12">
        <f t="shared" ref="Q19:Q33" si="3">N19+O19+P19</f>
        <v>878.5</v>
      </c>
      <c r="R19" s="27">
        <f t="shared" ref="R19:R33" si="4">N19</f>
        <v>328.5</v>
      </c>
      <c r="S19" s="4">
        <v>300</v>
      </c>
      <c r="T19" s="5">
        <v>250</v>
      </c>
      <c r="U19" s="29">
        <f t="shared" ref="U19:U33" si="5">R19+S19+T19</f>
        <v>878.5</v>
      </c>
    </row>
    <row r="20" spans="2:21" x14ac:dyDescent="0.25">
      <c r="B20" s="15">
        <v>3</v>
      </c>
      <c r="C20" s="16" t="s">
        <v>6</v>
      </c>
      <c r="D20" s="3">
        <v>2012.8</v>
      </c>
      <c r="E20" s="3"/>
      <c r="F20" s="3"/>
      <c r="G20" s="13">
        <f t="shared" si="0"/>
        <v>2012.8</v>
      </c>
      <c r="H20" s="9"/>
      <c r="I20" s="5"/>
      <c r="J20" s="5"/>
      <c r="K20" s="23">
        <v>300</v>
      </c>
      <c r="L20" s="5">
        <v>250</v>
      </c>
      <c r="M20" s="12">
        <f t="shared" si="1"/>
        <v>2562.8000000000002</v>
      </c>
      <c r="N20" s="27">
        <f t="shared" si="2"/>
        <v>2012.8</v>
      </c>
      <c r="O20" s="5">
        <v>300</v>
      </c>
      <c r="P20" s="5">
        <v>250</v>
      </c>
      <c r="Q20" s="12">
        <f t="shared" si="3"/>
        <v>2562.8000000000002</v>
      </c>
      <c r="R20" s="27">
        <f t="shared" si="4"/>
        <v>2012.8</v>
      </c>
      <c r="S20" s="5">
        <v>300</v>
      </c>
      <c r="T20" s="5">
        <v>250</v>
      </c>
      <c r="U20" s="29">
        <f t="shared" si="5"/>
        <v>2562.8000000000002</v>
      </c>
    </row>
    <row r="21" spans="2:21" x14ac:dyDescent="0.25">
      <c r="B21" s="15">
        <v>4</v>
      </c>
      <c r="C21" s="16" t="s">
        <v>7</v>
      </c>
      <c r="D21" s="3">
        <v>63.5</v>
      </c>
      <c r="E21" s="3"/>
      <c r="F21" s="3">
        <v>62.5</v>
      </c>
      <c r="G21" s="13">
        <f t="shared" si="0"/>
        <v>126</v>
      </c>
      <c r="H21" s="9"/>
      <c r="I21" s="5"/>
      <c r="J21" s="23">
        <v>896</v>
      </c>
      <c r="K21" s="23">
        <v>300</v>
      </c>
      <c r="L21" s="5">
        <v>250</v>
      </c>
      <c r="M21" s="12">
        <f t="shared" si="1"/>
        <v>1572</v>
      </c>
      <c r="N21" s="27">
        <f t="shared" si="2"/>
        <v>126</v>
      </c>
      <c r="O21" s="5">
        <v>300</v>
      </c>
      <c r="P21" s="5">
        <v>250</v>
      </c>
      <c r="Q21" s="12">
        <f t="shared" si="3"/>
        <v>676</v>
      </c>
      <c r="R21" s="27">
        <f t="shared" si="4"/>
        <v>126</v>
      </c>
      <c r="S21" s="5">
        <v>300</v>
      </c>
      <c r="T21" s="5">
        <v>250</v>
      </c>
      <c r="U21" s="29">
        <f t="shared" si="5"/>
        <v>676</v>
      </c>
    </row>
    <row r="22" spans="2:21" x14ac:dyDescent="0.25">
      <c r="B22" s="15">
        <v>5</v>
      </c>
      <c r="C22" s="16" t="s">
        <v>8</v>
      </c>
      <c r="D22" s="3">
        <v>1500.8</v>
      </c>
      <c r="E22" s="3"/>
      <c r="F22" s="3"/>
      <c r="G22" s="13">
        <f t="shared" si="0"/>
        <v>1500.8</v>
      </c>
      <c r="H22" s="9"/>
      <c r="I22" s="4"/>
      <c r="J22" s="4">
        <v>896.00932999999998</v>
      </c>
      <c r="K22" s="22"/>
      <c r="L22" s="5">
        <v>250</v>
      </c>
      <c r="M22" s="12">
        <f t="shared" si="1"/>
        <v>2646.80933</v>
      </c>
      <c r="N22" s="27">
        <f t="shared" si="2"/>
        <v>1500.8</v>
      </c>
      <c r="O22" s="4"/>
      <c r="P22" s="5">
        <v>250</v>
      </c>
      <c r="Q22" s="12">
        <f t="shared" si="3"/>
        <v>1750.8</v>
      </c>
      <c r="R22" s="27">
        <f t="shared" si="4"/>
        <v>1500.8</v>
      </c>
      <c r="S22" s="4"/>
      <c r="T22" s="5">
        <v>250</v>
      </c>
      <c r="U22" s="29">
        <f t="shared" si="5"/>
        <v>1750.8</v>
      </c>
    </row>
    <row r="23" spans="2:21" x14ac:dyDescent="0.25">
      <c r="B23" s="15">
        <v>6</v>
      </c>
      <c r="C23" s="16" t="s">
        <v>9</v>
      </c>
      <c r="D23" s="3">
        <v>1356</v>
      </c>
      <c r="E23" s="3"/>
      <c r="F23" s="3"/>
      <c r="G23" s="13">
        <f t="shared" si="0"/>
        <v>1356</v>
      </c>
      <c r="H23" s="9"/>
      <c r="I23" s="4"/>
      <c r="J23" s="4"/>
      <c r="K23" s="22">
        <v>300</v>
      </c>
      <c r="L23" s="5">
        <v>250</v>
      </c>
      <c r="M23" s="12">
        <f t="shared" si="1"/>
        <v>1906</v>
      </c>
      <c r="N23" s="27">
        <f t="shared" si="2"/>
        <v>1356</v>
      </c>
      <c r="O23" s="4">
        <v>300</v>
      </c>
      <c r="P23" s="5">
        <v>250</v>
      </c>
      <c r="Q23" s="12">
        <f t="shared" si="3"/>
        <v>1906</v>
      </c>
      <c r="R23" s="27">
        <f t="shared" si="4"/>
        <v>1356</v>
      </c>
      <c r="S23" s="4">
        <v>300</v>
      </c>
      <c r="T23" s="5">
        <v>250</v>
      </c>
      <c r="U23" s="29">
        <f t="shared" si="5"/>
        <v>1906</v>
      </c>
    </row>
    <row r="24" spans="2:21" x14ac:dyDescent="0.25">
      <c r="B24" s="15">
        <v>7</v>
      </c>
      <c r="C24" s="16" t="s">
        <v>10</v>
      </c>
      <c r="D24" s="3">
        <v>1016.8</v>
      </c>
      <c r="E24" s="3"/>
      <c r="F24" s="3"/>
      <c r="G24" s="13">
        <f t="shared" si="0"/>
        <v>1016.8</v>
      </c>
      <c r="H24" s="9"/>
      <c r="I24" s="4"/>
      <c r="J24" s="22">
        <v>896</v>
      </c>
      <c r="K24" s="22"/>
      <c r="L24" s="5">
        <v>250</v>
      </c>
      <c r="M24" s="12">
        <f t="shared" si="1"/>
        <v>2162.8000000000002</v>
      </c>
      <c r="N24" s="27">
        <f t="shared" si="2"/>
        <v>1016.8</v>
      </c>
      <c r="O24" s="4"/>
      <c r="P24" s="5">
        <v>250</v>
      </c>
      <c r="Q24" s="12">
        <f t="shared" si="3"/>
        <v>1266.8</v>
      </c>
      <c r="R24" s="27">
        <f t="shared" si="4"/>
        <v>1016.8</v>
      </c>
      <c r="S24" s="4"/>
      <c r="T24" s="5">
        <v>250</v>
      </c>
      <c r="U24" s="29">
        <f t="shared" si="5"/>
        <v>1266.8</v>
      </c>
    </row>
    <row r="25" spans="2:21" x14ac:dyDescent="0.25">
      <c r="B25" s="15">
        <v>8</v>
      </c>
      <c r="C25" s="16" t="s">
        <v>11</v>
      </c>
      <c r="D25" s="3">
        <v>143.69999999999999</v>
      </c>
      <c r="E25" s="3"/>
      <c r="F25" s="3"/>
      <c r="G25" s="13">
        <f t="shared" si="0"/>
        <v>143.69999999999999</v>
      </c>
      <c r="H25" s="9"/>
      <c r="I25" s="4"/>
      <c r="J25" s="22"/>
      <c r="K25" s="22"/>
      <c r="L25" s="5">
        <v>250</v>
      </c>
      <c r="M25" s="12">
        <f t="shared" si="1"/>
        <v>393.7</v>
      </c>
      <c r="N25" s="27">
        <f t="shared" si="2"/>
        <v>143.69999999999999</v>
      </c>
      <c r="O25" s="4">
        <v>300</v>
      </c>
      <c r="P25" s="5">
        <v>250</v>
      </c>
      <c r="Q25" s="12">
        <f t="shared" si="3"/>
        <v>693.7</v>
      </c>
      <c r="R25" s="27">
        <f t="shared" si="4"/>
        <v>143.69999999999999</v>
      </c>
      <c r="S25" s="4">
        <v>300</v>
      </c>
      <c r="T25" s="5">
        <v>250</v>
      </c>
      <c r="U25" s="29">
        <f t="shared" si="5"/>
        <v>693.7</v>
      </c>
    </row>
    <row r="26" spans="2:21" x14ac:dyDescent="0.25">
      <c r="B26" s="15">
        <v>9</v>
      </c>
      <c r="C26" s="16" t="s">
        <v>12</v>
      </c>
      <c r="D26" s="3">
        <v>2189.8000000000002</v>
      </c>
      <c r="E26" s="3"/>
      <c r="F26" s="3">
        <v>31.25</v>
      </c>
      <c r="G26" s="13">
        <f t="shared" si="0"/>
        <v>2221.0500000000002</v>
      </c>
      <c r="H26" s="9"/>
      <c r="I26" s="4"/>
      <c r="J26" s="22"/>
      <c r="K26" s="22"/>
      <c r="L26" s="5">
        <v>250</v>
      </c>
      <c r="M26" s="12">
        <f t="shared" si="1"/>
        <v>2471.0500000000002</v>
      </c>
      <c r="N26" s="27">
        <f t="shared" si="2"/>
        <v>2221.0500000000002</v>
      </c>
      <c r="O26" s="4"/>
      <c r="P26" s="5">
        <v>250</v>
      </c>
      <c r="Q26" s="12">
        <f t="shared" si="3"/>
        <v>2471.0500000000002</v>
      </c>
      <c r="R26" s="27">
        <f t="shared" si="4"/>
        <v>2221.0500000000002</v>
      </c>
      <c r="S26" s="4"/>
      <c r="T26" s="5">
        <v>250</v>
      </c>
      <c r="U26" s="29">
        <f t="shared" si="5"/>
        <v>2471.0500000000002</v>
      </c>
    </row>
    <row r="27" spans="2:21" x14ac:dyDescent="0.25">
      <c r="B27" s="3">
        <v>10</v>
      </c>
      <c r="C27" s="16" t="s">
        <v>14</v>
      </c>
      <c r="D27" s="3">
        <v>1339.9</v>
      </c>
      <c r="E27" s="3"/>
      <c r="F27" s="3">
        <v>31.25</v>
      </c>
      <c r="G27" s="13">
        <f t="shared" si="0"/>
        <v>1371.15</v>
      </c>
      <c r="H27" s="9"/>
      <c r="I27" s="5"/>
      <c r="J27" s="5"/>
      <c r="K27" s="23">
        <v>300</v>
      </c>
      <c r="L27" s="5">
        <v>250</v>
      </c>
      <c r="M27" s="12">
        <f t="shared" si="1"/>
        <v>1921.15</v>
      </c>
      <c r="N27" s="27">
        <f t="shared" si="2"/>
        <v>1371.15</v>
      </c>
      <c r="O27" s="5">
        <v>300</v>
      </c>
      <c r="P27" s="5">
        <v>250</v>
      </c>
      <c r="Q27" s="12">
        <f t="shared" si="3"/>
        <v>1921.15</v>
      </c>
      <c r="R27" s="27">
        <f t="shared" si="4"/>
        <v>1371.15</v>
      </c>
      <c r="S27" s="5">
        <v>300</v>
      </c>
      <c r="T27" s="5">
        <v>250</v>
      </c>
      <c r="U27" s="29">
        <f t="shared" si="5"/>
        <v>1921.15</v>
      </c>
    </row>
    <row r="28" spans="2:21" x14ac:dyDescent="0.25">
      <c r="B28" s="3">
        <v>11</v>
      </c>
      <c r="C28" s="16" t="s">
        <v>15</v>
      </c>
      <c r="D28" s="3">
        <v>1862.6</v>
      </c>
      <c r="E28" s="3"/>
      <c r="F28" s="3">
        <v>93.75</v>
      </c>
      <c r="G28" s="13">
        <f t="shared" si="0"/>
        <v>1956.35</v>
      </c>
      <c r="H28" s="9"/>
      <c r="I28" s="5"/>
      <c r="J28" s="5"/>
      <c r="K28" s="23">
        <v>300</v>
      </c>
      <c r="L28" s="5">
        <v>250</v>
      </c>
      <c r="M28" s="12">
        <f t="shared" si="1"/>
        <v>2506.35</v>
      </c>
      <c r="N28" s="27">
        <f t="shared" si="2"/>
        <v>1956.35</v>
      </c>
      <c r="O28" s="5">
        <v>300</v>
      </c>
      <c r="P28" s="5">
        <v>250</v>
      </c>
      <c r="Q28" s="12">
        <f t="shared" si="3"/>
        <v>2506.35</v>
      </c>
      <c r="R28" s="27">
        <f t="shared" si="4"/>
        <v>1956.35</v>
      </c>
      <c r="S28" s="5">
        <v>300</v>
      </c>
      <c r="T28" s="5">
        <v>250</v>
      </c>
      <c r="U28" s="29">
        <f t="shared" si="5"/>
        <v>2506.35</v>
      </c>
    </row>
    <row r="29" spans="2:21" x14ac:dyDescent="0.25">
      <c r="B29" s="3">
        <v>12</v>
      </c>
      <c r="C29" s="16" t="s">
        <v>16</v>
      </c>
      <c r="D29" s="3">
        <v>871.6</v>
      </c>
      <c r="E29" s="8">
        <v>600</v>
      </c>
      <c r="F29" s="10">
        <v>93.75</v>
      </c>
      <c r="G29" s="13">
        <f t="shared" si="0"/>
        <v>1565.35</v>
      </c>
      <c r="H29" s="9"/>
      <c r="I29" s="4"/>
      <c r="J29" s="22">
        <v>900</v>
      </c>
      <c r="K29" s="22">
        <v>300</v>
      </c>
      <c r="L29" s="5">
        <v>275.2</v>
      </c>
      <c r="M29" s="12">
        <f t="shared" si="1"/>
        <v>3040.5499999999997</v>
      </c>
      <c r="N29" s="27">
        <f t="shared" si="2"/>
        <v>1565.35</v>
      </c>
      <c r="O29" s="4">
        <v>300</v>
      </c>
      <c r="P29" s="5">
        <v>275.2</v>
      </c>
      <c r="Q29" s="12">
        <f t="shared" si="3"/>
        <v>2140.5499999999997</v>
      </c>
      <c r="R29" s="27">
        <f t="shared" si="4"/>
        <v>1565.35</v>
      </c>
      <c r="S29" s="4">
        <v>300</v>
      </c>
      <c r="T29" s="5">
        <v>275.2</v>
      </c>
      <c r="U29" s="29">
        <f t="shared" si="5"/>
        <v>2140.5499999999997</v>
      </c>
    </row>
    <row r="30" spans="2:21" x14ac:dyDescent="0.25">
      <c r="B30" s="3">
        <v>13</v>
      </c>
      <c r="C30" s="16" t="s">
        <v>17</v>
      </c>
      <c r="D30" s="3">
        <v>191.4</v>
      </c>
      <c r="E30" s="8">
        <v>1100</v>
      </c>
      <c r="F30" s="10">
        <v>93.75</v>
      </c>
      <c r="G30" s="13">
        <f t="shared" si="0"/>
        <v>1385.15</v>
      </c>
      <c r="H30" s="11"/>
      <c r="I30" s="4"/>
      <c r="J30" s="22">
        <v>5514</v>
      </c>
      <c r="K30" s="4"/>
      <c r="L30" s="5">
        <v>394</v>
      </c>
      <c r="M30" s="12">
        <f t="shared" si="1"/>
        <v>7293.15</v>
      </c>
      <c r="N30" s="27">
        <f t="shared" si="2"/>
        <v>1385.15</v>
      </c>
      <c r="O30" s="4"/>
      <c r="P30" s="5">
        <v>394</v>
      </c>
      <c r="Q30" s="12">
        <f t="shared" si="3"/>
        <v>1779.15</v>
      </c>
      <c r="R30" s="27">
        <f t="shared" si="4"/>
        <v>1385.15</v>
      </c>
      <c r="S30" s="4"/>
      <c r="T30" s="5">
        <v>394</v>
      </c>
      <c r="U30" s="29">
        <f t="shared" si="5"/>
        <v>1779.15</v>
      </c>
    </row>
    <row r="31" spans="2:21" x14ac:dyDescent="0.25">
      <c r="B31" s="3">
        <v>14</v>
      </c>
      <c r="C31" s="16" t="s">
        <v>18</v>
      </c>
      <c r="D31" s="3">
        <v>10.8</v>
      </c>
      <c r="E31" s="8"/>
      <c r="F31" s="10">
        <v>31.25</v>
      </c>
      <c r="G31" s="13">
        <f t="shared" si="0"/>
        <v>42.05</v>
      </c>
      <c r="H31" s="9"/>
      <c r="I31" s="4"/>
      <c r="J31" s="4"/>
      <c r="K31" s="4"/>
      <c r="L31" s="5">
        <v>294.10000000000002</v>
      </c>
      <c r="M31" s="12">
        <f t="shared" si="1"/>
        <v>336.15000000000003</v>
      </c>
      <c r="N31" s="27">
        <f t="shared" si="2"/>
        <v>42.05</v>
      </c>
      <c r="O31" s="4">
        <v>300</v>
      </c>
      <c r="P31" s="5">
        <v>294.10000000000002</v>
      </c>
      <c r="Q31" s="12">
        <f t="shared" si="3"/>
        <v>636.15000000000009</v>
      </c>
      <c r="R31" s="27">
        <f t="shared" si="4"/>
        <v>42.05</v>
      </c>
      <c r="S31" s="4">
        <v>300</v>
      </c>
      <c r="T31" s="5">
        <v>294.10000000000002</v>
      </c>
      <c r="U31" s="29">
        <f t="shared" si="5"/>
        <v>636.15000000000009</v>
      </c>
    </row>
    <row r="32" spans="2:21" x14ac:dyDescent="0.25">
      <c r="B32" s="3">
        <v>15</v>
      </c>
      <c r="C32" s="16" t="s">
        <v>19</v>
      </c>
      <c r="D32" s="3">
        <v>2817.8</v>
      </c>
      <c r="E32" s="8"/>
      <c r="F32" s="8"/>
      <c r="G32" s="13">
        <f t="shared" si="0"/>
        <v>2817.8</v>
      </c>
      <c r="H32" s="9"/>
      <c r="I32" s="4"/>
      <c r="J32" s="4"/>
      <c r="K32" s="4"/>
      <c r="L32" s="5">
        <v>448</v>
      </c>
      <c r="M32" s="12">
        <f t="shared" si="1"/>
        <v>3265.8</v>
      </c>
      <c r="N32" s="27">
        <f t="shared" si="2"/>
        <v>2817.8</v>
      </c>
      <c r="O32" s="4"/>
      <c r="P32" s="5">
        <v>448</v>
      </c>
      <c r="Q32" s="12">
        <f t="shared" si="3"/>
        <v>3265.8</v>
      </c>
      <c r="R32" s="27">
        <f t="shared" si="4"/>
        <v>2817.8</v>
      </c>
      <c r="S32" s="4"/>
      <c r="T32" s="5">
        <v>448</v>
      </c>
      <c r="U32" s="29">
        <f t="shared" si="5"/>
        <v>3265.8</v>
      </c>
    </row>
    <row r="33" spans="2:21" ht="27.75" customHeight="1" x14ac:dyDescent="0.25">
      <c r="B33" s="17"/>
      <c r="C33" s="18" t="s">
        <v>20</v>
      </c>
      <c r="D33" s="14">
        <f t="shared" ref="D33:L33" si="6">SUM(D18:D32)</f>
        <v>15643.5</v>
      </c>
      <c r="E33" s="14">
        <f>SUM(E18:E32)</f>
        <v>1700</v>
      </c>
      <c r="F33" s="14">
        <f>SUM(F18:F32)</f>
        <v>500</v>
      </c>
      <c r="G33" s="14">
        <v>17843.5</v>
      </c>
      <c r="H33" s="14">
        <f t="shared" si="6"/>
        <v>0</v>
      </c>
      <c r="I33" s="14"/>
      <c r="J33" s="25">
        <f t="shared" si="6"/>
        <v>9998.0093300000008</v>
      </c>
      <c r="K33" s="14">
        <f t="shared" si="6"/>
        <v>83740</v>
      </c>
      <c r="L33" s="14">
        <f t="shared" si="6"/>
        <v>6111.3</v>
      </c>
      <c r="M33" s="24">
        <f>G33+J33+K33+L33</f>
        <v>117692.80933</v>
      </c>
      <c r="N33" s="12">
        <f t="shared" si="2"/>
        <v>17843.5</v>
      </c>
      <c r="O33" s="6">
        <f>SUM(O18:O32)</f>
        <v>12700</v>
      </c>
      <c r="P33" s="6">
        <f>SUM(P18:P32)</f>
        <v>6111.3</v>
      </c>
      <c r="Q33" s="12">
        <f t="shared" si="3"/>
        <v>36654.800000000003</v>
      </c>
      <c r="R33" s="12">
        <f t="shared" si="4"/>
        <v>17843.5</v>
      </c>
      <c r="S33" s="6">
        <f>SUM(S18:S32)</f>
        <v>12700</v>
      </c>
      <c r="T33" s="6">
        <f>SUM(T18:T32)</f>
        <v>6111.3</v>
      </c>
      <c r="U33" s="28">
        <f t="shared" si="5"/>
        <v>36654.800000000003</v>
      </c>
    </row>
    <row r="34" spans="2:21" x14ac:dyDescent="0.25">
      <c r="I34" s="21"/>
    </row>
  </sheetData>
  <mergeCells count="29">
    <mergeCell ref="M12:M17"/>
    <mergeCell ref="H12:H17"/>
    <mergeCell ref="M2:T2"/>
    <mergeCell ref="M3:T3"/>
    <mergeCell ref="M4:T4"/>
    <mergeCell ref="M5:T5"/>
    <mergeCell ref="O12:O17"/>
    <mergeCell ref="P12:P17"/>
    <mergeCell ref="J12:J17"/>
    <mergeCell ref="K12:K17"/>
    <mergeCell ref="N12:N17"/>
    <mergeCell ref="R12:R17"/>
    <mergeCell ref="N10:Q11"/>
    <mergeCell ref="Q12:Q17"/>
    <mergeCell ref="R10:U11"/>
    <mergeCell ref="U12:U17"/>
    <mergeCell ref="B10:B17"/>
    <mergeCell ref="B7:S7"/>
    <mergeCell ref="B8:S8"/>
    <mergeCell ref="C10:C17"/>
    <mergeCell ref="D10:M11"/>
    <mergeCell ref="T12:T17"/>
    <mergeCell ref="D12:D17"/>
    <mergeCell ref="E12:E17"/>
    <mergeCell ref="F12:F17"/>
    <mergeCell ref="G12:G17"/>
    <mergeCell ref="S12:S17"/>
    <mergeCell ref="I12:I17"/>
    <mergeCell ref="L12:L17"/>
  </mergeCells>
  <pageMargins left="0.11811023622047245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Владимировна Деткова</dc:creator>
  <cp:lastModifiedBy>Елена Владимировна Деткова</cp:lastModifiedBy>
  <cp:lastPrinted>2023-11-13T06:37:01Z</cp:lastPrinted>
  <dcterms:created xsi:type="dcterms:W3CDTF">2022-07-26T06:36:38Z</dcterms:created>
  <dcterms:modified xsi:type="dcterms:W3CDTF">2023-11-13T06:37:17Z</dcterms:modified>
</cp:coreProperties>
</file>