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Мои документы\Решения Думы о бюджете на 2025-2027г\Решения Алексеевской районной Думы\Второе чтение бюджета АМР на 2025-2027 годы\"/>
    </mc:Choice>
  </mc:AlternateContent>
  <bookViews>
    <workbookView xWindow="-120" yWindow="-120" windowWidth="29040" windowHeight="15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" i="1" l="1"/>
  <c r="D29" i="1"/>
  <c r="H14" i="1"/>
  <c r="P28" i="1" l="1"/>
  <c r="O16" i="1"/>
  <c r="P16" i="1" s="1"/>
  <c r="O17" i="1"/>
  <c r="P17" i="1" s="1"/>
  <c r="O18" i="1"/>
  <c r="P18" i="1" s="1"/>
  <c r="O21" i="1"/>
  <c r="P21" i="1" s="1"/>
  <c r="O22" i="1"/>
  <c r="P22" i="1" s="1"/>
  <c r="O23" i="1"/>
  <c r="P23" i="1" s="1"/>
  <c r="O28" i="1"/>
  <c r="L16" i="1"/>
  <c r="L17" i="1"/>
  <c r="L21" i="1"/>
  <c r="L22" i="1"/>
  <c r="L28" i="1"/>
  <c r="K15" i="1"/>
  <c r="O15" i="1" s="1"/>
  <c r="P15" i="1" s="1"/>
  <c r="K16" i="1"/>
  <c r="K17" i="1"/>
  <c r="K18" i="1"/>
  <c r="L18" i="1" s="1"/>
  <c r="K19" i="1"/>
  <c r="O19" i="1" s="1"/>
  <c r="P19" i="1" s="1"/>
  <c r="K20" i="1"/>
  <c r="O20" i="1" s="1"/>
  <c r="P20" i="1" s="1"/>
  <c r="K21" i="1"/>
  <c r="K22" i="1"/>
  <c r="K23" i="1"/>
  <c r="L23" i="1" s="1"/>
  <c r="K24" i="1"/>
  <c r="O24" i="1" s="1"/>
  <c r="P24" i="1" s="1"/>
  <c r="K25" i="1"/>
  <c r="L25" i="1" s="1"/>
  <c r="K26" i="1"/>
  <c r="L26" i="1" s="1"/>
  <c r="K27" i="1"/>
  <c r="O27" i="1" s="1"/>
  <c r="P27" i="1" s="1"/>
  <c r="K28" i="1"/>
  <c r="K14" i="1"/>
  <c r="O14" i="1" s="1"/>
  <c r="P14" i="1" s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G29" i="1"/>
  <c r="K29" i="1" s="1"/>
  <c r="L27" i="1" l="1"/>
  <c r="O26" i="1"/>
  <c r="P26" i="1" s="1"/>
  <c r="O25" i="1"/>
  <c r="P25" i="1" s="1"/>
  <c r="L24" i="1"/>
  <c r="L20" i="1"/>
  <c r="L19" i="1"/>
  <c r="L15" i="1"/>
  <c r="O29" i="1"/>
  <c r="P29" i="1" s="1"/>
  <c r="L29" i="1"/>
  <c r="L14" i="1"/>
  <c r="N29" i="1"/>
  <c r="J29" i="1"/>
  <c r="M29" i="1" l="1"/>
  <c r="C29" i="1" l="1"/>
</calcChain>
</file>

<file path=xl/sharedStrings.xml><?xml version="1.0" encoding="utf-8"?>
<sst xmlns="http://schemas.openxmlformats.org/spreadsheetml/2006/main" count="37" uniqueCount="29">
  <si>
    <t>Иные межбюджетные трансферты,</t>
  </si>
  <si>
    <t>Наименование поселений</t>
  </si>
  <si>
    <t>Внешний муниципальный финансовый контроль</t>
  </si>
  <si>
    <t>итого</t>
  </si>
  <si>
    <t>Алексеевское с.п.</t>
  </si>
  <si>
    <t>Аржановское с.п.</t>
  </si>
  <si>
    <t>Большебабинское с.п.</t>
  </si>
  <si>
    <t>Краснооктябрьское с.п.</t>
  </si>
  <si>
    <t>Ларинское с.п.</t>
  </si>
  <si>
    <t>Поклоновское с.п.</t>
  </si>
  <si>
    <t>Реченское с.п.</t>
  </si>
  <si>
    <t>Рябовское с.п.</t>
  </si>
  <si>
    <t>Самолшинское с.п.</t>
  </si>
  <si>
    <t>Солонцовское с.п.</t>
  </si>
  <si>
    <t>Стеженское с.п.</t>
  </si>
  <si>
    <t>Трехложинское с.п.</t>
  </si>
  <si>
    <t>Усть-Бузулукское с.п.</t>
  </si>
  <si>
    <t>Шарашинское с.п.</t>
  </si>
  <si>
    <t>Яминское с.п.</t>
  </si>
  <si>
    <t>Инициативы граждан</t>
  </si>
  <si>
    <t>Содержание МБУК МКДЦ</t>
  </si>
  <si>
    <t>Таблица №9</t>
  </si>
  <si>
    <t xml:space="preserve">к приложению №1 Решения </t>
  </si>
  <si>
    <t>Алексеевской районной Думы</t>
  </si>
  <si>
    <t>Итого</t>
  </si>
  <si>
    <t xml:space="preserve">  передаваемые в бюджет муниципального района из бюджетов сельских поселений на 2025 год и плановый период 2026-2027 годов</t>
  </si>
  <si>
    <t>от____________№_________</t>
  </si>
  <si>
    <t>Благоустройство территорий</t>
  </si>
  <si>
    <t>Софинансирование по ремонту дороги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</si>
</sst>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"/>
    <numFmt numFmtId="165" formatCode="0.0"/>
    <numFmt numFmtId="166" formatCode="0.00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top" wrapText="1"/>
    </xf>
    <xf numFmtId="164" fontId="7" fillId="2" borderId="1" xfId="0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10" fillId="2" borderId="1" xfId="0" applyFont="1" applyFill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31"/>
  <sheetViews>
    <sheetView tabSelected="1" topLeftCell="A9" zoomScale="154" zoomScaleNormal="154" workbookViewId="0">
      <selection activeCell="E30" sqref="E30"/>
    </sheetView>
  </sheetViews>
  <sheetFormatPr defaultRowHeight="15" x14ac:dyDescent="0.25"/>
  <cols>
    <col min="1" max="1" width="0.140625" customWidth="1"/>
    <col min="2" max="2" width="19.7109375" customWidth="1"/>
    <col min="3" max="5" width="8.7109375" customWidth="1"/>
    <col min="6" max="6" width="9.42578125" customWidth="1"/>
    <col min="7" max="7" width="8.28515625" customWidth="1"/>
    <col min="8" max="8" width="10" customWidth="1"/>
    <col min="9" max="9" width="9.28515625" customWidth="1"/>
    <col min="10" max="10" width="8" customWidth="1"/>
    <col min="11" max="11" width="10.28515625" customWidth="1"/>
    <col min="12" max="12" width="10.85546875" customWidth="1"/>
    <col min="13" max="13" width="7.85546875" customWidth="1"/>
    <col min="14" max="15" width="8.7109375" customWidth="1"/>
    <col min="16" max="16" width="10.28515625" customWidth="1"/>
  </cols>
  <sheetData>
    <row r="2" spans="2:16" ht="16.5" x14ac:dyDescent="0.25">
      <c r="B2" s="15"/>
      <c r="C2" s="15"/>
      <c r="D2" s="22"/>
      <c r="E2" s="15"/>
      <c r="F2" s="15"/>
      <c r="G2" s="17"/>
      <c r="H2" s="15"/>
      <c r="I2" s="15"/>
      <c r="J2" s="15"/>
      <c r="K2" s="17"/>
      <c r="L2" s="26" t="s">
        <v>21</v>
      </c>
      <c r="M2" s="26"/>
      <c r="N2" s="26"/>
      <c r="O2" s="26"/>
      <c r="P2" s="26"/>
    </row>
    <row r="3" spans="2:16" ht="16.5" x14ac:dyDescent="0.25">
      <c r="B3" s="15"/>
      <c r="C3" s="15"/>
      <c r="D3" s="22"/>
      <c r="E3" s="15"/>
      <c r="F3" s="26" t="s">
        <v>22</v>
      </c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2:16" ht="16.5" x14ac:dyDescent="0.25">
      <c r="B4" s="27" t="s">
        <v>23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2:16" ht="16.5" x14ac:dyDescent="0.25">
      <c r="B5" s="16"/>
      <c r="C5" s="16"/>
      <c r="D5" s="23"/>
      <c r="E5" s="16"/>
      <c r="F5" s="16"/>
      <c r="G5" s="18"/>
      <c r="H5" s="16"/>
      <c r="I5" s="16"/>
      <c r="J5" s="27" t="s">
        <v>26</v>
      </c>
      <c r="K5" s="27"/>
      <c r="L5" s="27"/>
      <c r="M5" s="27"/>
      <c r="N5" s="27"/>
      <c r="O5" s="27"/>
      <c r="P5" s="27"/>
    </row>
    <row r="6" spans="2:16" ht="39.75" customHeight="1" x14ac:dyDescent="0.25">
      <c r="B6" s="28" t="s">
        <v>0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</row>
    <row r="7" spans="2:16" ht="42.75" customHeight="1" x14ac:dyDescent="0.25">
      <c r="B7" s="29" t="s">
        <v>25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</row>
    <row r="8" spans="2:16" ht="16.5" x14ac:dyDescent="0.25">
      <c r="B8" s="1"/>
    </row>
    <row r="9" spans="2:16" x14ac:dyDescent="0.25">
      <c r="B9" s="30" t="s">
        <v>1</v>
      </c>
      <c r="C9" s="31">
        <v>2025</v>
      </c>
      <c r="D9" s="32"/>
      <c r="E9" s="32"/>
      <c r="F9" s="32"/>
      <c r="G9" s="32"/>
      <c r="H9" s="33"/>
      <c r="I9" s="31">
        <v>2026</v>
      </c>
      <c r="J9" s="32"/>
      <c r="K9" s="32"/>
      <c r="L9" s="33"/>
      <c r="M9" s="31">
        <v>2027</v>
      </c>
      <c r="N9" s="32"/>
      <c r="O9" s="32"/>
      <c r="P9" s="33"/>
    </row>
    <row r="10" spans="2:16" ht="15.75" customHeight="1" x14ac:dyDescent="0.25">
      <c r="B10" s="30"/>
      <c r="C10" s="34"/>
      <c r="D10" s="35"/>
      <c r="E10" s="35"/>
      <c r="F10" s="35"/>
      <c r="G10" s="35"/>
      <c r="H10" s="36"/>
      <c r="I10" s="34"/>
      <c r="J10" s="35"/>
      <c r="K10" s="35"/>
      <c r="L10" s="36"/>
      <c r="M10" s="34"/>
      <c r="N10" s="35"/>
      <c r="O10" s="35"/>
      <c r="P10" s="36"/>
    </row>
    <row r="11" spans="2:16" x14ac:dyDescent="0.25">
      <c r="B11" s="30"/>
      <c r="C11" s="37"/>
      <c r="D11" s="38"/>
      <c r="E11" s="38"/>
      <c r="F11" s="38"/>
      <c r="G11" s="38"/>
      <c r="H11" s="39"/>
      <c r="I11" s="37"/>
      <c r="J11" s="38"/>
      <c r="K11" s="38"/>
      <c r="L11" s="39"/>
      <c r="M11" s="37"/>
      <c r="N11" s="38"/>
      <c r="O11" s="38"/>
      <c r="P11" s="39"/>
    </row>
    <row r="12" spans="2:16" ht="45" customHeight="1" x14ac:dyDescent="0.25">
      <c r="B12" s="40"/>
      <c r="C12" s="43" t="s">
        <v>19</v>
      </c>
      <c r="D12" s="24" t="s">
        <v>28</v>
      </c>
      <c r="E12" s="24" t="s">
        <v>20</v>
      </c>
      <c r="F12" s="42" t="s">
        <v>2</v>
      </c>
      <c r="G12" s="24" t="s">
        <v>27</v>
      </c>
      <c r="H12" s="40" t="s">
        <v>24</v>
      </c>
      <c r="I12" s="24" t="s">
        <v>20</v>
      </c>
      <c r="J12" s="42" t="s">
        <v>2</v>
      </c>
      <c r="K12" s="24" t="s">
        <v>27</v>
      </c>
      <c r="L12" s="41" t="s">
        <v>24</v>
      </c>
      <c r="M12" s="24" t="s">
        <v>20</v>
      </c>
      <c r="N12" s="42" t="s">
        <v>2</v>
      </c>
      <c r="O12" s="24" t="s">
        <v>27</v>
      </c>
      <c r="P12" s="40" t="s">
        <v>24</v>
      </c>
    </row>
    <row r="13" spans="2:16" ht="33.75" customHeight="1" x14ac:dyDescent="0.25">
      <c r="B13" s="40"/>
      <c r="C13" s="44"/>
      <c r="D13" s="25"/>
      <c r="E13" s="25"/>
      <c r="F13" s="42"/>
      <c r="G13" s="25"/>
      <c r="H13" s="40"/>
      <c r="I13" s="25"/>
      <c r="J13" s="42"/>
      <c r="K13" s="25"/>
      <c r="L13" s="41"/>
      <c r="M13" s="25"/>
      <c r="N13" s="42"/>
      <c r="O13" s="25"/>
      <c r="P13" s="40"/>
    </row>
    <row r="14" spans="2:16" x14ac:dyDescent="0.25">
      <c r="B14" s="4" t="s">
        <v>4</v>
      </c>
      <c r="C14" s="8">
        <v>410.00400000000002</v>
      </c>
      <c r="D14" s="9">
        <v>360</v>
      </c>
      <c r="E14" s="13">
        <v>3000</v>
      </c>
      <c r="F14" s="9">
        <v>74</v>
      </c>
      <c r="G14" s="8">
        <v>244.44443999999999</v>
      </c>
      <c r="H14" s="21">
        <f>C14+E14+F14+G14+D14</f>
        <v>4088.4484400000001</v>
      </c>
      <c r="I14" s="11">
        <v>3000</v>
      </c>
      <c r="J14" s="11">
        <v>74</v>
      </c>
      <c r="K14" s="5">
        <f>G14</f>
        <v>244.44443999999999</v>
      </c>
      <c r="L14" s="21">
        <f>I14+J14+K14</f>
        <v>3318.4444400000002</v>
      </c>
      <c r="M14" s="11">
        <v>3000</v>
      </c>
      <c r="N14" s="11">
        <v>74</v>
      </c>
      <c r="O14" s="5">
        <f>K14</f>
        <v>244.44443999999999</v>
      </c>
      <c r="P14" s="21">
        <f>M14+N14+O14</f>
        <v>3318.4444400000002</v>
      </c>
    </row>
    <row r="15" spans="2:16" x14ac:dyDescent="0.25">
      <c r="B15" s="4" t="s">
        <v>5</v>
      </c>
      <c r="C15" s="9"/>
      <c r="D15" s="9"/>
      <c r="E15" s="6"/>
      <c r="F15" s="9">
        <v>22</v>
      </c>
      <c r="G15" s="8">
        <v>27.77778</v>
      </c>
      <c r="H15" s="21">
        <f t="shared" ref="H15:H29" si="0">C15+E15+F15+G15</f>
        <v>49.77778</v>
      </c>
      <c r="I15" s="11"/>
      <c r="J15" s="11">
        <v>22</v>
      </c>
      <c r="K15" s="5">
        <f t="shared" ref="K15:K29" si="1">G15</f>
        <v>27.77778</v>
      </c>
      <c r="L15" s="21">
        <f t="shared" ref="L15:L29" si="2">I15+J15+K15</f>
        <v>49.77778</v>
      </c>
      <c r="M15" s="5"/>
      <c r="N15" s="11">
        <v>22</v>
      </c>
      <c r="O15" s="5">
        <f t="shared" ref="O15:O29" si="3">K15</f>
        <v>27.77778</v>
      </c>
      <c r="P15" s="19">
        <f t="shared" ref="P15:P29" si="4">M15+N15+O15</f>
        <v>49.77778</v>
      </c>
    </row>
    <row r="16" spans="2:16" x14ac:dyDescent="0.25">
      <c r="B16" s="4" t="s">
        <v>6</v>
      </c>
      <c r="C16" s="8"/>
      <c r="D16" s="8"/>
      <c r="E16" s="6"/>
      <c r="F16" s="9">
        <v>22</v>
      </c>
      <c r="G16" s="8">
        <v>27.77778</v>
      </c>
      <c r="H16" s="21">
        <f t="shared" si="0"/>
        <v>49.77778</v>
      </c>
      <c r="I16" s="11"/>
      <c r="J16" s="11">
        <v>22</v>
      </c>
      <c r="K16" s="5">
        <f t="shared" si="1"/>
        <v>27.77778</v>
      </c>
      <c r="L16" s="21">
        <f t="shared" si="2"/>
        <v>49.77778</v>
      </c>
      <c r="M16" s="5"/>
      <c r="N16" s="11">
        <v>22</v>
      </c>
      <c r="O16" s="5">
        <f t="shared" si="3"/>
        <v>27.77778</v>
      </c>
      <c r="P16" s="19">
        <f t="shared" si="4"/>
        <v>49.77778</v>
      </c>
    </row>
    <row r="17" spans="2:16" x14ac:dyDescent="0.25">
      <c r="B17" s="4" t="s">
        <v>7</v>
      </c>
      <c r="C17" s="9">
        <v>180</v>
      </c>
      <c r="D17" s="9"/>
      <c r="E17" s="6"/>
      <c r="F17" s="9">
        <v>22</v>
      </c>
      <c r="G17" s="8">
        <v>27.77778</v>
      </c>
      <c r="H17" s="21">
        <f t="shared" si="0"/>
        <v>229.77778000000001</v>
      </c>
      <c r="I17" s="11"/>
      <c r="J17" s="11">
        <v>22</v>
      </c>
      <c r="K17" s="5">
        <f t="shared" si="1"/>
        <v>27.77778</v>
      </c>
      <c r="L17" s="21">
        <f t="shared" si="2"/>
        <v>49.77778</v>
      </c>
      <c r="M17" s="5"/>
      <c r="N17" s="11">
        <v>22</v>
      </c>
      <c r="O17" s="5">
        <f t="shared" si="3"/>
        <v>27.77778</v>
      </c>
      <c r="P17" s="19">
        <f t="shared" si="4"/>
        <v>49.77778</v>
      </c>
    </row>
    <row r="18" spans="2:16" x14ac:dyDescent="0.25">
      <c r="B18" s="4" t="s">
        <v>8</v>
      </c>
      <c r="C18" s="9">
        <v>100</v>
      </c>
      <c r="D18" s="9"/>
      <c r="E18" s="6"/>
      <c r="F18" s="9">
        <v>22</v>
      </c>
      <c r="G18" s="8">
        <v>27.77778</v>
      </c>
      <c r="H18" s="21">
        <f t="shared" si="0"/>
        <v>149.77778000000001</v>
      </c>
      <c r="I18" s="7"/>
      <c r="J18" s="11">
        <v>22</v>
      </c>
      <c r="K18" s="5">
        <f t="shared" si="1"/>
        <v>27.77778</v>
      </c>
      <c r="L18" s="21">
        <f t="shared" si="2"/>
        <v>49.77778</v>
      </c>
      <c r="M18" s="5"/>
      <c r="N18" s="11">
        <v>22</v>
      </c>
      <c r="O18" s="5">
        <f t="shared" si="3"/>
        <v>27.77778</v>
      </c>
      <c r="P18" s="19">
        <f t="shared" si="4"/>
        <v>49.77778</v>
      </c>
    </row>
    <row r="19" spans="2:16" x14ac:dyDescent="0.25">
      <c r="B19" s="4" t="s">
        <v>9</v>
      </c>
      <c r="C19" s="8"/>
      <c r="D19" s="8"/>
      <c r="E19" s="6"/>
      <c r="F19" s="9">
        <v>22</v>
      </c>
      <c r="G19" s="8">
        <v>27.77778</v>
      </c>
      <c r="H19" s="21">
        <f t="shared" si="0"/>
        <v>49.77778</v>
      </c>
      <c r="I19" s="11"/>
      <c r="J19" s="11">
        <v>22</v>
      </c>
      <c r="K19" s="5">
        <f t="shared" si="1"/>
        <v>27.77778</v>
      </c>
      <c r="L19" s="21">
        <f t="shared" si="2"/>
        <v>49.77778</v>
      </c>
      <c r="M19" s="5"/>
      <c r="N19" s="11">
        <v>22</v>
      </c>
      <c r="O19" s="5">
        <f t="shared" si="3"/>
        <v>27.77778</v>
      </c>
      <c r="P19" s="19">
        <f t="shared" si="4"/>
        <v>49.77778</v>
      </c>
    </row>
    <row r="20" spans="2:16" x14ac:dyDescent="0.25">
      <c r="B20" s="4" t="s">
        <v>10</v>
      </c>
      <c r="C20" s="9"/>
      <c r="D20" s="9"/>
      <c r="E20" s="6"/>
      <c r="F20" s="9">
        <v>22</v>
      </c>
      <c r="G20" s="8">
        <v>27.77778</v>
      </c>
      <c r="H20" s="21">
        <f t="shared" si="0"/>
        <v>49.77778</v>
      </c>
      <c r="I20" s="11"/>
      <c r="J20" s="11">
        <v>22</v>
      </c>
      <c r="K20" s="5">
        <f t="shared" si="1"/>
        <v>27.77778</v>
      </c>
      <c r="L20" s="21">
        <f t="shared" si="2"/>
        <v>49.77778</v>
      </c>
      <c r="M20" s="5"/>
      <c r="N20" s="11">
        <v>22</v>
      </c>
      <c r="O20" s="5">
        <f t="shared" si="3"/>
        <v>27.77778</v>
      </c>
      <c r="P20" s="19">
        <f t="shared" si="4"/>
        <v>49.77778</v>
      </c>
    </row>
    <row r="21" spans="2:16" x14ac:dyDescent="0.25">
      <c r="B21" s="4" t="s">
        <v>11</v>
      </c>
      <c r="C21" s="8"/>
      <c r="D21" s="8"/>
      <c r="E21" s="6"/>
      <c r="F21" s="9">
        <v>34</v>
      </c>
      <c r="G21" s="8">
        <v>27.77778</v>
      </c>
      <c r="H21" s="21">
        <f t="shared" si="0"/>
        <v>61.77778</v>
      </c>
      <c r="I21" s="11"/>
      <c r="J21" s="11">
        <v>34</v>
      </c>
      <c r="K21" s="5">
        <f t="shared" si="1"/>
        <v>27.77778</v>
      </c>
      <c r="L21" s="21">
        <f t="shared" si="2"/>
        <v>61.77778</v>
      </c>
      <c r="M21" s="5"/>
      <c r="N21" s="11">
        <v>34</v>
      </c>
      <c r="O21" s="5">
        <f t="shared" si="3"/>
        <v>27.77778</v>
      </c>
      <c r="P21" s="19">
        <f t="shared" si="4"/>
        <v>61.77778</v>
      </c>
    </row>
    <row r="22" spans="2:16" x14ac:dyDescent="0.25">
      <c r="B22" s="4" t="s">
        <v>12</v>
      </c>
      <c r="C22" s="8"/>
      <c r="D22" s="8"/>
      <c r="E22" s="6"/>
      <c r="F22" s="9">
        <v>22</v>
      </c>
      <c r="G22" s="8">
        <v>27.77778</v>
      </c>
      <c r="H22" s="21">
        <f t="shared" si="0"/>
        <v>49.77778</v>
      </c>
      <c r="I22" s="11"/>
      <c r="J22" s="11">
        <v>22</v>
      </c>
      <c r="K22" s="5">
        <f t="shared" si="1"/>
        <v>27.77778</v>
      </c>
      <c r="L22" s="21">
        <f t="shared" si="2"/>
        <v>49.77778</v>
      </c>
      <c r="M22" s="5"/>
      <c r="N22" s="11">
        <v>22</v>
      </c>
      <c r="O22" s="5">
        <f t="shared" si="3"/>
        <v>27.77778</v>
      </c>
      <c r="P22" s="19">
        <f t="shared" si="4"/>
        <v>49.77778</v>
      </c>
    </row>
    <row r="23" spans="2:16" x14ac:dyDescent="0.25">
      <c r="B23" s="4" t="s">
        <v>13</v>
      </c>
      <c r="C23" s="8"/>
      <c r="D23" s="8"/>
      <c r="E23" s="6"/>
      <c r="F23" s="9">
        <v>22</v>
      </c>
      <c r="G23" s="8">
        <v>27.77778</v>
      </c>
      <c r="H23" s="21">
        <f t="shared" si="0"/>
        <v>49.77778</v>
      </c>
      <c r="I23" s="11"/>
      <c r="J23" s="11">
        <v>22</v>
      </c>
      <c r="K23" s="5">
        <f t="shared" si="1"/>
        <v>27.77778</v>
      </c>
      <c r="L23" s="21">
        <f t="shared" si="2"/>
        <v>49.77778</v>
      </c>
      <c r="M23" s="5"/>
      <c r="N23" s="11">
        <v>22</v>
      </c>
      <c r="O23" s="5">
        <f t="shared" si="3"/>
        <v>27.77778</v>
      </c>
      <c r="P23" s="19">
        <f t="shared" si="4"/>
        <v>49.77778</v>
      </c>
    </row>
    <row r="24" spans="2:16" x14ac:dyDescent="0.25">
      <c r="B24" s="4" t="s">
        <v>14</v>
      </c>
      <c r="C24" s="8"/>
      <c r="D24" s="8"/>
      <c r="E24" s="6"/>
      <c r="F24" s="9">
        <v>22</v>
      </c>
      <c r="G24" s="8">
        <v>27.77778</v>
      </c>
      <c r="H24" s="21">
        <f t="shared" si="0"/>
        <v>49.77778</v>
      </c>
      <c r="I24" s="11"/>
      <c r="J24" s="11">
        <v>22</v>
      </c>
      <c r="K24" s="5">
        <f t="shared" si="1"/>
        <v>27.77778</v>
      </c>
      <c r="L24" s="21">
        <f t="shared" si="2"/>
        <v>49.77778</v>
      </c>
      <c r="M24" s="5"/>
      <c r="N24" s="11">
        <v>22</v>
      </c>
      <c r="O24" s="5">
        <f t="shared" si="3"/>
        <v>27.77778</v>
      </c>
      <c r="P24" s="19">
        <f t="shared" si="4"/>
        <v>49.77778</v>
      </c>
    </row>
    <row r="25" spans="2:16" x14ac:dyDescent="0.25">
      <c r="B25" s="4" t="s">
        <v>15</v>
      </c>
      <c r="C25" s="9">
        <v>100</v>
      </c>
      <c r="D25" s="9"/>
      <c r="E25" s="6"/>
      <c r="F25" s="9">
        <v>22</v>
      </c>
      <c r="G25" s="8">
        <v>30.577780000000001</v>
      </c>
      <c r="H25" s="21">
        <f t="shared" si="0"/>
        <v>152.57777999999999</v>
      </c>
      <c r="I25" s="11"/>
      <c r="J25" s="11">
        <v>22</v>
      </c>
      <c r="K25" s="5">
        <f t="shared" si="1"/>
        <v>30.577780000000001</v>
      </c>
      <c r="L25" s="21">
        <f t="shared" si="2"/>
        <v>52.577780000000004</v>
      </c>
      <c r="M25" s="5"/>
      <c r="N25" s="11">
        <v>22</v>
      </c>
      <c r="O25" s="5">
        <f t="shared" si="3"/>
        <v>30.577780000000001</v>
      </c>
      <c r="P25" s="19">
        <f t="shared" si="4"/>
        <v>52.577780000000004</v>
      </c>
    </row>
    <row r="26" spans="2:16" x14ac:dyDescent="0.25">
      <c r="B26" s="4" t="s">
        <v>16</v>
      </c>
      <c r="C26" s="9">
        <v>100</v>
      </c>
      <c r="D26" s="9"/>
      <c r="E26" s="6"/>
      <c r="F26" s="9">
        <v>34</v>
      </c>
      <c r="G26" s="8">
        <v>54.888860000000001</v>
      </c>
      <c r="H26" s="21">
        <f t="shared" si="0"/>
        <v>188.88885999999999</v>
      </c>
      <c r="I26" s="11"/>
      <c r="J26" s="11">
        <v>34</v>
      </c>
      <c r="K26" s="5">
        <f t="shared" si="1"/>
        <v>54.888860000000001</v>
      </c>
      <c r="L26" s="21">
        <f t="shared" si="2"/>
        <v>88.888859999999994</v>
      </c>
      <c r="M26" s="5"/>
      <c r="N26" s="11">
        <v>34</v>
      </c>
      <c r="O26" s="5">
        <f t="shared" si="3"/>
        <v>54.888860000000001</v>
      </c>
      <c r="P26" s="19">
        <f t="shared" si="4"/>
        <v>88.888859999999994</v>
      </c>
    </row>
    <row r="27" spans="2:16" x14ac:dyDescent="0.25">
      <c r="B27" s="4" t="s">
        <v>17</v>
      </c>
      <c r="C27" s="8"/>
      <c r="D27" s="8"/>
      <c r="E27" s="10"/>
      <c r="F27" s="9">
        <v>22</v>
      </c>
      <c r="G27" s="8">
        <v>32.677779999999998</v>
      </c>
      <c r="H27" s="21">
        <f t="shared" si="0"/>
        <v>54.677779999999998</v>
      </c>
      <c r="I27" s="11"/>
      <c r="J27" s="11">
        <v>22</v>
      </c>
      <c r="K27" s="5">
        <f t="shared" si="1"/>
        <v>32.677779999999998</v>
      </c>
      <c r="L27" s="21">
        <f t="shared" si="2"/>
        <v>54.677779999999998</v>
      </c>
      <c r="M27" s="5"/>
      <c r="N27" s="11">
        <v>22</v>
      </c>
      <c r="O27" s="5">
        <f t="shared" si="3"/>
        <v>32.677779999999998</v>
      </c>
      <c r="P27" s="19">
        <f t="shared" si="4"/>
        <v>54.677779999999998</v>
      </c>
    </row>
    <row r="28" spans="2:16" x14ac:dyDescent="0.25">
      <c r="B28" s="4" t="s">
        <v>18</v>
      </c>
      <c r="C28" s="8"/>
      <c r="D28" s="8"/>
      <c r="E28" s="12"/>
      <c r="F28" s="9">
        <v>34</v>
      </c>
      <c r="G28" s="8">
        <v>49.77778</v>
      </c>
      <c r="H28" s="21">
        <f t="shared" si="0"/>
        <v>83.777780000000007</v>
      </c>
      <c r="I28" s="11"/>
      <c r="J28" s="11">
        <v>34</v>
      </c>
      <c r="K28" s="5">
        <f t="shared" si="1"/>
        <v>49.77778</v>
      </c>
      <c r="L28" s="21">
        <f t="shared" si="2"/>
        <v>83.777780000000007</v>
      </c>
      <c r="M28" s="5"/>
      <c r="N28" s="11">
        <v>34</v>
      </c>
      <c r="O28" s="5">
        <f t="shared" si="3"/>
        <v>49.77778</v>
      </c>
      <c r="P28" s="19">
        <f t="shared" si="4"/>
        <v>83.777780000000007</v>
      </c>
    </row>
    <row r="29" spans="2:16" x14ac:dyDescent="0.25">
      <c r="B29" s="4" t="s">
        <v>3</v>
      </c>
      <c r="C29" s="20">
        <f>SUM(C14:C28)</f>
        <v>890.00400000000002</v>
      </c>
      <c r="D29" s="9">
        <f>SUM(D14:D28)</f>
        <v>360</v>
      </c>
      <c r="E29" s="9">
        <v>3000</v>
      </c>
      <c r="F29" s="9">
        <v>418</v>
      </c>
      <c r="G29" s="8">
        <f>SUM(G14:G28)</f>
        <v>690.14444000000003</v>
      </c>
      <c r="H29" s="21">
        <f>C29+E29+F29+G29+D29</f>
        <v>5358.1484399999999</v>
      </c>
      <c r="I29" s="11">
        <v>3000</v>
      </c>
      <c r="J29" s="11">
        <f>J14+J15+J16+J17+J18+J19+J20+J21+J22+J23+J25+J26+J27+J28+J24</f>
        <v>418</v>
      </c>
      <c r="K29" s="5">
        <f t="shared" si="1"/>
        <v>690.14444000000003</v>
      </c>
      <c r="L29" s="21">
        <f t="shared" si="2"/>
        <v>4108.14444</v>
      </c>
      <c r="M29" s="11">
        <f t="shared" ref="M29" si="5">M14+M15+M16+M17+M18+M19+M20+M21+M22+M23+M25+M26+M27+M28+M24</f>
        <v>3000</v>
      </c>
      <c r="N29" s="11">
        <f>N14+N15+N16+N17+N18+N19+N20+N21+N22+N23+N25+N26+N27+N28+N24</f>
        <v>418</v>
      </c>
      <c r="O29" s="5">
        <f t="shared" si="3"/>
        <v>690.14444000000003</v>
      </c>
      <c r="P29" s="19">
        <f t="shared" si="4"/>
        <v>4108.14444</v>
      </c>
    </row>
    <row r="30" spans="2:16" x14ac:dyDescent="0.25">
      <c r="B30" s="2"/>
      <c r="C30" s="14"/>
      <c r="D30" s="1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6" ht="15.75" x14ac:dyDescent="0.25">
      <c r="B31" s="3"/>
    </row>
  </sheetData>
  <mergeCells count="25">
    <mergeCell ref="G12:G13"/>
    <mergeCell ref="C12:C13"/>
    <mergeCell ref="I12:I13"/>
    <mergeCell ref="M12:M13"/>
    <mergeCell ref="H12:H13"/>
    <mergeCell ref="E12:E13"/>
    <mergeCell ref="J12:J13"/>
    <mergeCell ref="K12:K13"/>
    <mergeCell ref="D12:D13"/>
    <mergeCell ref="O12:O13"/>
    <mergeCell ref="L2:P2"/>
    <mergeCell ref="F3:P3"/>
    <mergeCell ref="B4:P4"/>
    <mergeCell ref="B6:P6"/>
    <mergeCell ref="B7:P7"/>
    <mergeCell ref="J5:P5"/>
    <mergeCell ref="B9:B11"/>
    <mergeCell ref="C9:H11"/>
    <mergeCell ref="I9:L11"/>
    <mergeCell ref="M9:P11"/>
    <mergeCell ref="B12:B13"/>
    <mergeCell ref="L12:L13"/>
    <mergeCell ref="P12:P13"/>
    <mergeCell ref="F12:F13"/>
    <mergeCell ref="N12:N1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Владимировна Деткова</dc:creator>
  <cp:lastModifiedBy>Елена Владимировна Деткова</cp:lastModifiedBy>
  <cp:lastPrinted>2024-12-09T12:14:39Z</cp:lastPrinted>
  <dcterms:created xsi:type="dcterms:W3CDTF">2022-07-26T06:54:20Z</dcterms:created>
  <dcterms:modified xsi:type="dcterms:W3CDTF">2024-12-09T12:14:55Z</dcterms:modified>
</cp:coreProperties>
</file>